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omments2.xml" ContentType="application/vnd.openxmlformats-officedocument.spreadsheetml.comments+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15" windowWidth="19320" windowHeight="10170" tabRatio="598"/>
  </bookViews>
  <sheets>
    <sheet name="Introduction" sheetId="12" r:id="rId1"/>
    <sheet name="Budget Data Entry" sheetId="1" r:id="rId2"/>
    <sheet name="Pasture Cover Graph" sheetId="5" r:id="rId3"/>
    <sheet name="Ration Milkers" sheetId="7" r:id="rId4"/>
    <sheet name="Ration Dries" sheetId="8" r:id="rId5"/>
    <sheet name="Budget Data Entry (2)" sheetId="9" r:id="rId6"/>
    <sheet name="Pasture Cover Graph (2)" sheetId="10" r:id="rId7"/>
    <sheet name="Sheet3" sheetId="3" r:id="rId8"/>
  </sheets>
  <definedNames>
    <definedName name="_xlnm.Print_Area" localSheetId="1">'Budget Data Entry'!$A$1:$R$65</definedName>
    <definedName name="_xlnm.Print_Area" localSheetId="5">'Budget Data Entry (2)'!$A$1:$R$65</definedName>
  </definedNames>
  <calcPr calcId="144525" iterate="1"/>
</workbook>
</file>

<file path=xl/calcChain.xml><?xml version="1.0" encoding="utf-8"?>
<calcChain xmlns="http://schemas.openxmlformats.org/spreadsheetml/2006/main">
  <c r="F47" i="9" l="1"/>
  <c r="G47" i="9"/>
  <c r="H47" i="9"/>
  <c r="I47" i="9"/>
  <c r="J47" i="9"/>
  <c r="K47" i="9"/>
  <c r="L47" i="9"/>
  <c r="M47" i="9"/>
  <c r="N47" i="9"/>
  <c r="O47" i="9"/>
  <c r="P47" i="9"/>
  <c r="Q47" i="9"/>
  <c r="R47" i="9"/>
  <c r="E47" i="9"/>
  <c r="R65" i="9"/>
  <c r="Q65" i="9"/>
  <c r="P65" i="9"/>
  <c r="O65" i="9"/>
  <c r="N65" i="9"/>
  <c r="M65" i="9"/>
  <c r="L65" i="9"/>
  <c r="K65" i="9"/>
  <c r="J65" i="9"/>
  <c r="I65" i="9"/>
  <c r="H65" i="9"/>
  <c r="G65" i="9"/>
  <c r="F65" i="9"/>
  <c r="E65" i="9"/>
  <c r="R54" i="9"/>
  <c r="P54" i="9"/>
  <c r="O54" i="9"/>
  <c r="N54" i="9"/>
  <c r="F54" i="9"/>
  <c r="E54" i="9"/>
  <c r="R51" i="9"/>
  <c r="R52" i="9" s="1"/>
  <c r="Q51" i="9"/>
  <c r="Q52" i="9" s="1"/>
  <c r="P51" i="9"/>
  <c r="P52" i="9" s="1"/>
  <c r="O51" i="9"/>
  <c r="O52" i="9" s="1"/>
  <c r="N51" i="9"/>
  <c r="N52" i="9" s="1"/>
  <c r="M51" i="9"/>
  <c r="M52" i="9" s="1"/>
  <c r="L51" i="9"/>
  <c r="L52" i="9" s="1"/>
  <c r="K51" i="9"/>
  <c r="K52" i="9" s="1"/>
  <c r="J51" i="9"/>
  <c r="J52" i="9" s="1"/>
  <c r="I51" i="9"/>
  <c r="I52" i="9" s="1"/>
  <c r="H51" i="9"/>
  <c r="H52" i="9" s="1"/>
  <c r="G51" i="9"/>
  <c r="G52" i="9" s="1"/>
  <c r="F51" i="9"/>
  <c r="F52" i="9" s="1"/>
  <c r="E51" i="9"/>
  <c r="E52" i="9" s="1"/>
  <c r="R44" i="9"/>
  <c r="R45" i="9" s="1"/>
  <c r="Q44" i="9"/>
  <c r="Q45" i="9" s="1"/>
  <c r="P44" i="9"/>
  <c r="P45" i="9" s="1"/>
  <c r="O44" i="9"/>
  <c r="O45" i="9" s="1"/>
  <c r="N44" i="9"/>
  <c r="N45" i="9" s="1"/>
  <c r="M44" i="9"/>
  <c r="M45" i="9" s="1"/>
  <c r="L44" i="9"/>
  <c r="L45" i="9" s="1"/>
  <c r="K44" i="9"/>
  <c r="K45" i="9" s="1"/>
  <c r="J44" i="9"/>
  <c r="J45" i="9" s="1"/>
  <c r="I44" i="9"/>
  <c r="I45" i="9" s="1"/>
  <c r="H44" i="9"/>
  <c r="H45" i="9" s="1"/>
  <c r="G44" i="9"/>
  <c r="G45" i="9" s="1"/>
  <c r="F44" i="9"/>
  <c r="F45" i="9" s="1"/>
  <c r="E44" i="9"/>
  <c r="E45" i="9" s="1"/>
  <c r="R38" i="9"/>
  <c r="R39" i="9" s="1"/>
  <c r="Q38" i="9"/>
  <c r="Q39" i="9" s="1"/>
  <c r="P38" i="9"/>
  <c r="P39" i="9" s="1"/>
  <c r="O38" i="9"/>
  <c r="O39" i="9" s="1"/>
  <c r="N38" i="9"/>
  <c r="N39" i="9" s="1"/>
  <c r="M38" i="9"/>
  <c r="M39" i="9" s="1"/>
  <c r="L38" i="9"/>
  <c r="L39" i="9" s="1"/>
  <c r="K38" i="9"/>
  <c r="K39" i="9" s="1"/>
  <c r="J38" i="9"/>
  <c r="J39" i="9" s="1"/>
  <c r="I38" i="9"/>
  <c r="I39" i="9" s="1"/>
  <c r="H38" i="9"/>
  <c r="H39" i="9" s="1"/>
  <c r="G38" i="9"/>
  <c r="G39" i="9" s="1"/>
  <c r="F38" i="9"/>
  <c r="F39" i="9" s="1"/>
  <c r="E38" i="9"/>
  <c r="E39" i="9" s="1"/>
  <c r="R32" i="9"/>
  <c r="R33" i="9" s="1"/>
  <c r="Q32" i="9"/>
  <c r="Q33" i="9" s="1"/>
  <c r="P32" i="9"/>
  <c r="P33" i="9" s="1"/>
  <c r="O32" i="9"/>
  <c r="O33" i="9" s="1"/>
  <c r="N32" i="9"/>
  <c r="N33" i="9" s="1"/>
  <c r="M32" i="9"/>
  <c r="M33" i="9" s="1"/>
  <c r="L32" i="9"/>
  <c r="L33" i="9" s="1"/>
  <c r="K32" i="9"/>
  <c r="K33" i="9" s="1"/>
  <c r="J32" i="9"/>
  <c r="J33" i="9" s="1"/>
  <c r="I32" i="9"/>
  <c r="I33" i="9" s="1"/>
  <c r="H32" i="9"/>
  <c r="H33" i="9" s="1"/>
  <c r="G32" i="9"/>
  <c r="G33" i="9" s="1"/>
  <c r="F32" i="9"/>
  <c r="F33" i="9" s="1"/>
  <c r="E32" i="9"/>
  <c r="E33" i="9" s="1"/>
  <c r="R26" i="9"/>
  <c r="R27" i="9" s="1"/>
  <c r="Q26" i="9"/>
  <c r="Q27" i="9" s="1"/>
  <c r="P26" i="9"/>
  <c r="P27" i="9" s="1"/>
  <c r="O26" i="9"/>
  <c r="O27" i="9" s="1"/>
  <c r="N26" i="9"/>
  <c r="N27" i="9" s="1"/>
  <c r="M26" i="9"/>
  <c r="M27" i="9" s="1"/>
  <c r="L26" i="9"/>
  <c r="L27" i="9" s="1"/>
  <c r="K26" i="9"/>
  <c r="K27" i="9" s="1"/>
  <c r="J26" i="9"/>
  <c r="J27" i="9" s="1"/>
  <c r="I26" i="9"/>
  <c r="I27" i="9" s="1"/>
  <c r="H26" i="9"/>
  <c r="H27" i="9" s="1"/>
  <c r="G26" i="9"/>
  <c r="G27" i="9" s="1"/>
  <c r="F26" i="9"/>
  <c r="F27" i="9" s="1"/>
  <c r="E26" i="9"/>
  <c r="E27" i="9" s="1"/>
  <c r="R14" i="9"/>
  <c r="R55" i="9" s="1"/>
  <c r="R56" i="9" s="1"/>
  <c r="Q14" i="9"/>
  <c r="Q41" i="9" s="1"/>
  <c r="P14" i="9"/>
  <c r="O14" i="9"/>
  <c r="O41" i="9" s="1"/>
  <c r="O42" i="9" s="1"/>
  <c r="N14" i="9"/>
  <c r="M14" i="9"/>
  <c r="M41" i="9" s="1"/>
  <c r="M42" i="9" s="1"/>
  <c r="L14" i="9"/>
  <c r="L55" i="9" s="1"/>
  <c r="L56" i="9" s="1"/>
  <c r="K14" i="9"/>
  <c r="K41" i="9" s="1"/>
  <c r="K42" i="9" s="1"/>
  <c r="J14" i="9"/>
  <c r="J55" i="9" s="1"/>
  <c r="J56" i="9" s="1"/>
  <c r="I14" i="9"/>
  <c r="I41" i="9" s="1"/>
  <c r="I42" i="9" s="1"/>
  <c r="H14" i="9"/>
  <c r="H55" i="9" s="1"/>
  <c r="H56" i="9" s="1"/>
  <c r="G14" i="9"/>
  <c r="G41" i="9" s="1"/>
  <c r="G42" i="9" s="1"/>
  <c r="F14" i="9"/>
  <c r="F55" i="9" s="1"/>
  <c r="F56" i="9" s="1"/>
  <c r="E14" i="9"/>
  <c r="E41" i="9" s="1"/>
  <c r="E42" i="9" s="1"/>
  <c r="E6" i="9"/>
  <c r="F6" i="9" s="1"/>
  <c r="G6" i="9" s="1"/>
  <c r="H6" i="9" s="1"/>
  <c r="I6" i="9" s="1"/>
  <c r="J6" i="9" s="1"/>
  <c r="K6" i="9" s="1"/>
  <c r="L6" i="9" s="1"/>
  <c r="M6" i="9" s="1"/>
  <c r="N6" i="9" s="1"/>
  <c r="O6" i="9" s="1"/>
  <c r="P6" i="9" s="1"/>
  <c r="Q6" i="9" s="1"/>
  <c r="R6" i="9" s="1"/>
  <c r="D4" i="9"/>
  <c r="E3" i="9"/>
  <c r="F3" i="9" s="1"/>
  <c r="G3" i="9" s="1"/>
  <c r="H3" i="9" s="1"/>
  <c r="I3" i="9" s="1"/>
  <c r="J3" i="9" s="1"/>
  <c r="K3" i="9" s="1"/>
  <c r="L3" i="9" s="1"/>
  <c r="M3" i="9" s="1"/>
  <c r="N3" i="9" s="1"/>
  <c r="O3" i="9" s="1"/>
  <c r="P3" i="9" s="1"/>
  <c r="Q3" i="9" s="1"/>
  <c r="R3" i="9" s="1"/>
  <c r="H32" i="1"/>
  <c r="H33" i="1" s="1"/>
  <c r="H38" i="1"/>
  <c r="H39" i="1" s="1"/>
  <c r="H44" i="1"/>
  <c r="H45" i="1" s="1"/>
  <c r="H14" i="1"/>
  <c r="H35" i="1" s="1"/>
  <c r="H36" i="1" s="1"/>
  <c r="I14" i="1"/>
  <c r="J14" i="1"/>
  <c r="K14" i="1"/>
  <c r="L14" i="1"/>
  <c r="M14" i="1"/>
  <c r="N14" i="1"/>
  <c r="O14" i="1"/>
  <c r="P14" i="1"/>
  <c r="Q14" i="1"/>
  <c r="R14" i="1"/>
  <c r="F65" i="1"/>
  <c r="G65" i="1"/>
  <c r="H65" i="1"/>
  <c r="I65" i="1"/>
  <c r="J65" i="1"/>
  <c r="K65" i="1"/>
  <c r="L65" i="1"/>
  <c r="M65" i="1"/>
  <c r="N65" i="1"/>
  <c r="O65" i="1"/>
  <c r="P65" i="1"/>
  <c r="Q65" i="1"/>
  <c r="R65" i="1"/>
  <c r="E65" i="1"/>
  <c r="S33" i="9" l="1"/>
  <c r="S65" i="9"/>
  <c r="C68" i="9" s="1"/>
  <c r="S39" i="9"/>
  <c r="N55" i="9"/>
  <c r="N56" i="9" s="1"/>
  <c r="P55" i="9"/>
  <c r="P56" i="9" s="1"/>
  <c r="H48" i="1"/>
  <c r="H41" i="1"/>
  <c r="H42" i="1" s="1"/>
  <c r="E53" i="9"/>
  <c r="G53" i="9"/>
  <c r="I53" i="9"/>
  <c r="K53" i="9"/>
  <c r="M53" i="9"/>
  <c r="O53" i="9"/>
  <c r="Q53" i="9"/>
  <c r="F57" i="9"/>
  <c r="F64" i="9" s="1"/>
  <c r="F66" i="9" s="1"/>
  <c r="F67" i="9" s="1"/>
  <c r="F53" i="9"/>
  <c r="F58" i="9" s="1"/>
  <c r="H57" i="9"/>
  <c r="H64" i="9" s="1"/>
  <c r="H66" i="9" s="1"/>
  <c r="H67" i="9" s="1"/>
  <c r="H53" i="9"/>
  <c r="H58" i="9" s="1"/>
  <c r="J57" i="9"/>
  <c r="J64" i="9" s="1"/>
  <c r="J66" i="9" s="1"/>
  <c r="J67" i="9" s="1"/>
  <c r="J53" i="9"/>
  <c r="J58" i="9" s="1"/>
  <c r="L57" i="9"/>
  <c r="L64" i="9" s="1"/>
  <c r="L66" i="9" s="1"/>
  <c r="L67" i="9" s="1"/>
  <c r="L53" i="9"/>
  <c r="L58" i="9" s="1"/>
  <c r="N53" i="9"/>
  <c r="P57" i="9"/>
  <c r="P64" i="9" s="1"/>
  <c r="P66" i="9" s="1"/>
  <c r="P67" i="9" s="1"/>
  <c r="P53" i="9"/>
  <c r="R57" i="9"/>
  <c r="R64" i="9" s="1"/>
  <c r="R66" i="9" s="1"/>
  <c r="R67" i="9" s="1"/>
  <c r="R53" i="9"/>
  <c r="R58" i="9" s="1"/>
  <c r="S27" i="9"/>
  <c r="S45" i="9"/>
  <c r="E29" i="9"/>
  <c r="E30" i="9" s="1"/>
  <c r="G29" i="9"/>
  <c r="G30" i="9" s="1"/>
  <c r="I29" i="9"/>
  <c r="I30" i="9" s="1"/>
  <c r="K29" i="9"/>
  <c r="K30" i="9" s="1"/>
  <c r="M29" i="9"/>
  <c r="M30" i="9" s="1"/>
  <c r="O29" i="9"/>
  <c r="O30" i="9" s="1"/>
  <c r="Q29" i="9"/>
  <c r="Q30" i="9" s="1"/>
  <c r="F35" i="9"/>
  <c r="F36" i="9" s="1"/>
  <c r="H35" i="9"/>
  <c r="H36" i="9" s="1"/>
  <c r="J35" i="9"/>
  <c r="J36" i="9" s="1"/>
  <c r="L35" i="9"/>
  <c r="L36" i="9" s="1"/>
  <c r="N35" i="9"/>
  <c r="N36" i="9" s="1"/>
  <c r="P35" i="9"/>
  <c r="P36" i="9" s="1"/>
  <c r="R35" i="9"/>
  <c r="R36" i="9" s="1"/>
  <c r="F41" i="9"/>
  <c r="F42" i="9" s="1"/>
  <c r="H41" i="9"/>
  <c r="H42" i="9" s="1"/>
  <c r="J41" i="9"/>
  <c r="J42" i="9" s="1"/>
  <c r="L41" i="9"/>
  <c r="L42" i="9" s="1"/>
  <c r="N41" i="9"/>
  <c r="N42" i="9" s="1"/>
  <c r="P41" i="9"/>
  <c r="P42" i="9" s="1"/>
  <c r="R41" i="9"/>
  <c r="R42" i="9" s="1"/>
  <c r="E48" i="9"/>
  <c r="G48" i="9"/>
  <c r="I48" i="9"/>
  <c r="K48" i="9"/>
  <c r="M48" i="9"/>
  <c r="O48" i="9"/>
  <c r="Q48" i="9"/>
  <c r="E55" i="9"/>
  <c r="E56" i="9" s="1"/>
  <c r="G55" i="9"/>
  <c r="G56" i="9" s="1"/>
  <c r="I55" i="9"/>
  <c r="I56" i="9" s="1"/>
  <c r="K55" i="9"/>
  <c r="K56" i="9" s="1"/>
  <c r="M55" i="9"/>
  <c r="M56" i="9" s="1"/>
  <c r="O55" i="9"/>
  <c r="O56" i="9" s="1"/>
  <c r="Q55" i="9"/>
  <c r="Q56" i="9" s="1"/>
  <c r="F29" i="9"/>
  <c r="F30" i="9" s="1"/>
  <c r="H29" i="9"/>
  <c r="H30" i="9" s="1"/>
  <c r="J29" i="9"/>
  <c r="J30" i="9" s="1"/>
  <c r="L29" i="9"/>
  <c r="L30" i="9" s="1"/>
  <c r="N29" i="9"/>
  <c r="N30" i="9" s="1"/>
  <c r="P29" i="9"/>
  <c r="P30" i="9" s="1"/>
  <c r="R29" i="9"/>
  <c r="R30" i="9" s="1"/>
  <c r="E35" i="9"/>
  <c r="E36" i="9" s="1"/>
  <c r="G35" i="9"/>
  <c r="G36" i="9" s="1"/>
  <c r="I35" i="9"/>
  <c r="I36" i="9" s="1"/>
  <c r="K35" i="9"/>
  <c r="K36" i="9" s="1"/>
  <c r="M35" i="9"/>
  <c r="M36" i="9" s="1"/>
  <c r="O35" i="9"/>
  <c r="O36" i="9" s="1"/>
  <c r="Q35" i="9"/>
  <c r="Q36" i="9" s="1"/>
  <c r="F48" i="9"/>
  <c r="H48" i="9"/>
  <c r="J48" i="9"/>
  <c r="L48" i="9"/>
  <c r="N48" i="9"/>
  <c r="P48" i="9"/>
  <c r="R48" i="9"/>
  <c r="Q29" i="1"/>
  <c r="Q30" i="1" s="1"/>
  <c r="E6" i="1"/>
  <c r="F6" i="1" s="1"/>
  <c r="G6" i="1" s="1"/>
  <c r="H6" i="1" s="1"/>
  <c r="I6" i="1" s="1"/>
  <c r="J6" i="1" s="1"/>
  <c r="K6" i="1" s="1"/>
  <c r="L6" i="1" s="1"/>
  <c r="M6" i="1" s="1"/>
  <c r="N6" i="1" s="1"/>
  <c r="O6" i="1" s="1"/>
  <c r="P6" i="1" s="1"/>
  <c r="Q6" i="1" s="1"/>
  <c r="R6" i="1" s="1"/>
  <c r="F54" i="1"/>
  <c r="N54" i="1"/>
  <c r="O54" i="1"/>
  <c r="P54" i="1"/>
  <c r="R54" i="1"/>
  <c r="E54" i="1"/>
  <c r="F51" i="1"/>
  <c r="F52" i="1" s="1"/>
  <c r="G51" i="1"/>
  <c r="G52" i="1" s="1"/>
  <c r="H51" i="1"/>
  <c r="H52" i="1" s="1"/>
  <c r="I51" i="1"/>
  <c r="I52" i="1" s="1"/>
  <c r="J51" i="1"/>
  <c r="J52" i="1" s="1"/>
  <c r="K51" i="1"/>
  <c r="K52" i="1" s="1"/>
  <c r="L51" i="1"/>
  <c r="L52" i="1" s="1"/>
  <c r="M51" i="1"/>
  <c r="M52" i="1" s="1"/>
  <c r="N51" i="1"/>
  <c r="N52" i="1" s="1"/>
  <c r="O51" i="1"/>
  <c r="O52" i="1" s="1"/>
  <c r="P51" i="1"/>
  <c r="P52" i="1" s="1"/>
  <c r="Q51" i="1"/>
  <c r="Q52" i="1" s="1"/>
  <c r="R51" i="1"/>
  <c r="R52" i="1" s="1"/>
  <c r="E51" i="1"/>
  <c r="E52" i="1" s="1"/>
  <c r="F44" i="1"/>
  <c r="F45" i="1" s="1"/>
  <c r="G44" i="1"/>
  <c r="G45" i="1" s="1"/>
  <c r="I44" i="1"/>
  <c r="I45" i="1" s="1"/>
  <c r="J44" i="1"/>
  <c r="J45" i="1" s="1"/>
  <c r="K44" i="1"/>
  <c r="K45" i="1" s="1"/>
  <c r="L44" i="1"/>
  <c r="L45" i="1" s="1"/>
  <c r="M44" i="1"/>
  <c r="M45" i="1" s="1"/>
  <c r="N44" i="1"/>
  <c r="N45" i="1" s="1"/>
  <c r="O44" i="1"/>
  <c r="O45" i="1" s="1"/>
  <c r="P44" i="1"/>
  <c r="P45" i="1" s="1"/>
  <c r="Q44" i="1"/>
  <c r="Q45" i="1" s="1"/>
  <c r="R44" i="1"/>
  <c r="R45" i="1" s="1"/>
  <c r="E44" i="1"/>
  <c r="E45" i="1" s="1"/>
  <c r="F38" i="1"/>
  <c r="F39" i="1" s="1"/>
  <c r="G38" i="1"/>
  <c r="G39" i="1" s="1"/>
  <c r="I38" i="1"/>
  <c r="I39" i="1" s="1"/>
  <c r="J38" i="1"/>
  <c r="J39" i="1" s="1"/>
  <c r="K38" i="1"/>
  <c r="K39" i="1" s="1"/>
  <c r="L38" i="1"/>
  <c r="L39" i="1" s="1"/>
  <c r="M38" i="1"/>
  <c r="M39" i="1" s="1"/>
  <c r="N38" i="1"/>
  <c r="N39" i="1" s="1"/>
  <c r="O38" i="1"/>
  <c r="O39" i="1" s="1"/>
  <c r="P38" i="1"/>
  <c r="P39" i="1" s="1"/>
  <c r="Q38" i="1"/>
  <c r="Q39" i="1" s="1"/>
  <c r="R38" i="1"/>
  <c r="R39" i="1" s="1"/>
  <c r="E38" i="1"/>
  <c r="E39" i="1" s="1"/>
  <c r="F32" i="1"/>
  <c r="F33" i="1" s="1"/>
  <c r="G32" i="1"/>
  <c r="G33" i="1" s="1"/>
  <c r="I32" i="1"/>
  <c r="I33" i="1" s="1"/>
  <c r="J32" i="1"/>
  <c r="J33" i="1" s="1"/>
  <c r="K32" i="1"/>
  <c r="K33" i="1" s="1"/>
  <c r="L32" i="1"/>
  <c r="L33" i="1" s="1"/>
  <c r="M32" i="1"/>
  <c r="M33" i="1" s="1"/>
  <c r="N32" i="1"/>
  <c r="N33" i="1" s="1"/>
  <c r="O32" i="1"/>
  <c r="O33" i="1" s="1"/>
  <c r="P32" i="1"/>
  <c r="P33" i="1" s="1"/>
  <c r="Q32" i="1"/>
  <c r="Q33" i="1" s="1"/>
  <c r="R32" i="1"/>
  <c r="R33" i="1" s="1"/>
  <c r="E32" i="1"/>
  <c r="E33" i="1" s="1"/>
  <c r="F26" i="1"/>
  <c r="F27" i="1" s="1"/>
  <c r="G26" i="1"/>
  <c r="G27" i="1" s="1"/>
  <c r="H26" i="1"/>
  <c r="H27" i="1" s="1"/>
  <c r="I26" i="1"/>
  <c r="I27" i="1" s="1"/>
  <c r="J26" i="1"/>
  <c r="J27" i="1" s="1"/>
  <c r="K26" i="1"/>
  <c r="K27" i="1" s="1"/>
  <c r="L26" i="1"/>
  <c r="L27" i="1" s="1"/>
  <c r="M26" i="1"/>
  <c r="M27" i="1" s="1"/>
  <c r="N26" i="1"/>
  <c r="N27" i="1" s="1"/>
  <c r="O26" i="1"/>
  <c r="O27" i="1" s="1"/>
  <c r="P26" i="1"/>
  <c r="P27" i="1" s="1"/>
  <c r="Q26" i="1"/>
  <c r="Q27" i="1" s="1"/>
  <c r="R26" i="1"/>
  <c r="R27" i="1" s="1"/>
  <c r="E26" i="1"/>
  <c r="E27" i="1" s="1"/>
  <c r="F14" i="1"/>
  <c r="F29" i="1" s="1"/>
  <c r="F30" i="1" s="1"/>
  <c r="G14" i="1"/>
  <c r="G48" i="1" s="1"/>
  <c r="H29" i="1"/>
  <c r="H30" i="1" s="1"/>
  <c r="I48" i="1"/>
  <c r="J29" i="1"/>
  <c r="J30" i="1" s="1"/>
  <c r="K48" i="1"/>
  <c r="L29" i="1"/>
  <c r="L30" i="1" s="1"/>
  <c r="M48" i="1"/>
  <c r="O48" i="1"/>
  <c r="Q48" i="1"/>
  <c r="R29" i="1"/>
  <c r="R30" i="1" s="1"/>
  <c r="E14" i="1"/>
  <c r="S30" i="9" l="1"/>
  <c r="N58" i="9"/>
  <c r="N57" i="9"/>
  <c r="N64" i="9" s="1"/>
  <c r="N66" i="9" s="1"/>
  <c r="N67" i="9" s="1"/>
  <c r="P58" i="9"/>
  <c r="S42" i="9"/>
  <c r="E55" i="1"/>
  <c r="E56" i="1" s="1"/>
  <c r="S48" i="9"/>
  <c r="Q57" i="9"/>
  <c r="Q64" i="9" s="1"/>
  <c r="Q66" i="9" s="1"/>
  <c r="Q67" i="9" s="1"/>
  <c r="O57" i="9"/>
  <c r="O64" i="9" s="1"/>
  <c r="O66" i="9" s="1"/>
  <c r="O67" i="9" s="1"/>
  <c r="M57" i="9"/>
  <c r="M64" i="9" s="1"/>
  <c r="M66" i="9" s="1"/>
  <c r="M67" i="9" s="1"/>
  <c r="K57" i="9"/>
  <c r="K64" i="9" s="1"/>
  <c r="K66" i="9" s="1"/>
  <c r="K67" i="9" s="1"/>
  <c r="I57" i="9"/>
  <c r="I64" i="9" s="1"/>
  <c r="I66" i="9" s="1"/>
  <c r="I67" i="9" s="1"/>
  <c r="G57" i="9"/>
  <c r="G64" i="9" s="1"/>
  <c r="G66" i="9" s="1"/>
  <c r="G67" i="9" s="1"/>
  <c r="E57" i="9"/>
  <c r="E64" i="9" s="1"/>
  <c r="E66" i="9" s="1"/>
  <c r="E67" i="9" s="1"/>
  <c r="E72" i="9" s="1"/>
  <c r="F72" i="9" s="1"/>
  <c r="E58" i="9"/>
  <c r="S53" i="9"/>
  <c r="S36" i="9"/>
  <c r="S56" i="9"/>
  <c r="Q58" i="9"/>
  <c r="O58" i="9"/>
  <c r="M58" i="9"/>
  <c r="K58" i="9"/>
  <c r="I58" i="9"/>
  <c r="G58" i="9"/>
  <c r="P55" i="1"/>
  <c r="P56" i="1" s="1"/>
  <c r="N55" i="1"/>
  <c r="N56" i="1" s="1"/>
  <c r="R53" i="1"/>
  <c r="P53" i="1"/>
  <c r="N53" i="1"/>
  <c r="L53" i="1"/>
  <c r="J53" i="1"/>
  <c r="H53" i="1"/>
  <c r="F53" i="1"/>
  <c r="E53" i="1"/>
  <c r="E57" i="1"/>
  <c r="E64" i="1" s="1"/>
  <c r="E66" i="1" s="1"/>
  <c r="E67" i="1" s="1"/>
  <c r="E72" i="1" s="1"/>
  <c r="Q53" i="1"/>
  <c r="O53" i="1"/>
  <c r="M53" i="1"/>
  <c r="K53" i="1"/>
  <c r="I53" i="1"/>
  <c r="G53" i="1"/>
  <c r="E29" i="1"/>
  <c r="E30" i="1" s="1"/>
  <c r="M29" i="1"/>
  <c r="M30" i="1" s="1"/>
  <c r="I29" i="1"/>
  <c r="I30" i="1" s="1"/>
  <c r="P29" i="1"/>
  <c r="P30" i="1" s="1"/>
  <c r="N29" i="1"/>
  <c r="N30" i="1" s="1"/>
  <c r="O29" i="1"/>
  <c r="O30" i="1" s="1"/>
  <c r="K29" i="1"/>
  <c r="K30" i="1" s="1"/>
  <c r="G29" i="1"/>
  <c r="G30" i="1" s="1"/>
  <c r="F55" i="1"/>
  <c r="F56" i="1" s="1"/>
  <c r="R55" i="1"/>
  <c r="R56" i="1" s="1"/>
  <c r="L55" i="1"/>
  <c r="L56" i="1" s="1"/>
  <c r="J55" i="1"/>
  <c r="J56" i="1" s="1"/>
  <c r="H55" i="1"/>
  <c r="H56" i="1" s="1"/>
  <c r="S27" i="1"/>
  <c r="E35" i="1"/>
  <c r="E36" i="1" s="1"/>
  <c r="O35" i="1"/>
  <c r="O36" i="1" s="1"/>
  <c r="K35" i="1"/>
  <c r="K36" i="1" s="1"/>
  <c r="I35" i="1"/>
  <c r="I36" i="1" s="1"/>
  <c r="R35" i="1"/>
  <c r="R36" i="1" s="1"/>
  <c r="P35" i="1"/>
  <c r="P36" i="1" s="1"/>
  <c r="N35" i="1"/>
  <c r="N36" i="1" s="1"/>
  <c r="L35" i="1"/>
  <c r="L36" i="1" s="1"/>
  <c r="J35" i="1"/>
  <c r="J36" i="1" s="1"/>
  <c r="F35" i="1"/>
  <c r="F36" i="1" s="1"/>
  <c r="R41" i="1"/>
  <c r="R42" i="1" s="1"/>
  <c r="P41" i="1"/>
  <c r="P42" i="1" s="1"/>
  <c r="N41" i="1"/>
  <c r="N42" i="1" s="1"/>
  <c r="L41" i="1"/>
  <c r="L42" i="1" s="1"/>
  <c r="J41" i="1"/>
  <c r="J42" i="1" s="1"/>
  <c r="F41" i="1"/>
  <c r="F42" i="1" s="1"/>
  <c r="R48" i="1"/>
  <c r="P48" i="1"/>
  <c r="N48" i="1"/>
  <c r="L48" i="1"/>
  <c r="J48" i="1"/>
  <c r="F48" i="1"/>
  <c r="Q55" i="1"/>
  <c r="Q56" i="1" s="1"/>
  <c r="O55" i="1"/>
  <c r="O56" i="1" s="1"/>
  <c r="M55" i="1"/>
  <c r="M56" i="1" s="1"/>
  <c r="K55" i="1"/>
  <c r="K56" i="1" s="1"/>
  <c r="I55" i="1"/>
  <c r="I56" i="1" s="1"/>
  <c r="G55" i="1"/>
  <c r="G56" i="1" s="1"/>
  <c r="Q35" i="1"/>
  <c r="Q36" i="1" s="1"/>
  <c r="M35" i="1"/>
  <c r="M36" i="1" s="1"/>
  <c r="G35" i="1"/>
  <c r="G36" i="1" s="1"/>
  <c r="E41" i="1"/>
  <c r="E42" i="1" s="1"/>
  <c r="Q41" i="1"/>
  <c r="O41" i="1"/>
  <c r="O42" i="1" s="1"/>
  <c r="M41" i="1"/>
  <c r="M42" i="1" s="1"/>
  <c r="K41" i="1"/>
  <c r="K42" i="1" s="1"/>
  <c r="I41" i="1"/>
  <c r="I42" i="1" s="1"/>
  <c r="G41" i="1"/>
  <c r="G42" i="1" s="1"/>
  <c r="E48" i="1"/>
  <c r="S45" i="1"/>
  <c r="S39" i="1"/>
  <c r="S33" i="1"/>
  <c r="N58" i="1" l="1"/>
  <c r="G72" i="9"/>
  <c r="H72" i="9" s="1"/>
  <c r="I72" i="9" s="1"/>
  <c r="J72" i="9" s="1"/>
  <c r="K72" i="9" s="1"/>
  <c r="L72" i="9" s="1"/>
  <c r="M72" i="9" s="1"/>
  <c r="N72" i="9" s="1"/>
  <c r="O72" i="9" s="1"/>
  <c r="P72" i="9" s="1"/>
  <c r="Q72" i="9" s="1"/>
  <c r="R72" i="9" s="1"/>
  <c r="P57" i="1"/>
  <c r="P64" i="1" s="1"/>
  <c r="P66" i="1" s="1"/>
  <c r="P67" i="1" s="1"/>
  <c r="P58" i="1"/>
  <c r="E58" i="1"/>
  <c r="N57" i="1"/>
  <c r="N64" i="1" s="1"/>
  <c r="N66" i="1" s="1"/>
  <c r="N67" i="1" s="1"/>
  <c r="S53" i="1"/>
  <c r="L58" i="1"/>
  <c r="H58" i="1"/>
  <c r="G57" i="1"/>
  <c r="G64" i="1" s="1"/>
  <c r="G66" i="1" s="1"/>
  <c r="G67" i="1" s="1"/>
  <c r="I57" i="1"/>
  <c r="I64" i="1" s="1"/>
  <c r="I66" i="1" s="1"/>
  <c r="I67" i="1" s="1"/>
  <c r="K57" i="1"/>
  <c r="K64" i="1" s="1"/>
  <c r="K66" i="1" s="1"/>
  <c r="K67" i="1" s="1"/>
  <c r="M57" i="1"/>
  <c r="M64" i="1" s="1"/>
  <c r="M66" i="1" s="1"/>
  <c r="M67" i="1" s="1"/>
  <c r="O57" i="1"/>
  <c r="O64" i="1" s="1"/>
  <c r="O66" i="1" s="1"/>
  <c r="O67" i="1" s="1"/>
  <c r="Q57" i="1"/>
  <c r="Q64" i="1" s="1"/>
  <c r="Q66" i="1" s="1"/>
  <c r="Q67" i="1" s="1"/>
  <c r="F57" i="1"/>
  <c r="F64" i="1" s="1"/>
  <c r="F66" i="1" s="1"/>
  <c r="F67" i="1" s="1"/>
  <c r="F72" i="1" s="1"/>
  <c r="H57" i="1"/>
  <c r="H64" i="1" s="1"/>
  <c r="H66" i="1" s="1"/>
  <c r="H67" i="1" s="1"/>
  <c r="J57" i="1"/>
  <c r="J64" i="1" s="1"/>
  <c r="J66" i="1" s="1"/>
  <c r="J67" i="1" s="1"/>
  <c r="L57" i="1"/>
  <c r="L64" i="1" s="1"/>
  <c r="L66" i="1" s="1"/>
  <c r="L67" i="1" s="1"/>
  <c r="R57" i="1"/>
  <c r="R64" i="1" s="1"/>
  <c r="R66" i="1" s="1"/>
  <c r="R67" i="1" s="1"/>
  <c r="I58" i="1"/>
  <c r="M58" i="1"/>
  <c r="Q58" i="1"/>
  <c r="F58" i="1"/>
  <c r="J58" i="1"/>
  <c r="R58" i="1"/>
  <c r="G58" i="1"/>
  <c r="K58" i="1"/>
  <c r="O58" i="1"/>
  <c r="S48" i="1"/>
  <c r="S42" i="1"/>
  <c r="S36" i="1"/>
  <c r="S56" i="1"/>
  <c r="S65" i="1"/>
  <c r="C68" i="1" s="1"/>
  <c r="G72" i="1" l="1"/>
  <c r="D4" i="1"/>
  <c r="D12" i="3"/>
  <c r="D11" i="3"/>
  <c r="D8" i="3"/>
  <c r="D9" i="3"/>
  <c r="D10" i="3"/>
  <c r="D7" i="3"/>
  <c r="E3" i="1"/>
  <c r="H72" i="1" l="1"/>
  <c r="I72" i="1" s="1"/>
  <c r="J72" i="1" s="1"/>
  <c r="K72" i="1" s="1"/>
  <c r="L72" i="1" s="1"/>
  <c r="M72" i="1" s="1"/>
  <c r="N72" i="1" s="1"/>
  <c r="O72" i="1" s="1"/>
  <c r="P72" i="1" s="1"/>
  <c r="Q72" i="1" s="1"/>
  <c r="R72" i="1" s="1"/>
  <c r="F3" i="1"/>
  <c r="G3" i="1" l="1"/>
  <c r="H3" i="1" l="1"/>
  <c r="I3" i="1" l="1"/>
  <c r="J3" i="1" l="1"/>
  <c r="K3" i="1" l="1"/>
  <c r="L3" i="1" l="1"/>
  <c r="M3" i="1" l="1"/>
  <c r="N3" i="1" l="1"/>
  <c r="O3" i="1" l="1"/>
  <c r="P3" i="1" l="1"/>
  <c r="Q3" i="1" l="1"/>
  <c r="R3" i="1" l="1"/>
</calcChain>
</file>

<file path=xl/comments1.xml><?xml version="1.0" encoding="utf-8"?>
<comments xmlns="http://schemas.openxmlformats.org/spreadsheetml/2006/main">
  <authors>
    <author>rfla</author>
  </authors>
  <commentList>
    <comment ref="A19" authorId="0">
      <text>
        <r>
          <rPr>
            <b/>
            <sz val="8"/>
            <color indexed="81"/>
            <rFont val="Tahoma"/>
            <family val="2"/>
          </rPr>
          <t>rfla:</t>
        </r>
        <r>
          <rPr>
            <sz val="8"/>
            <color indexed="81"/>
            <rFont val="Tahoma"/>
            <family val="2"/>
          </rPr>
          <t xml:space="preserve">
Factor in wastage in these intakes: 70% utilisation in spring
85% elsewhere</t>
        </r>
      </text>
    </comment>
  </commentList>
</comments>
</file>

<file path=xl/comments2.xml><?xml version="1.0" encoding="utf-8"?>
<comments xmlns="http://schemas.openxmlformats.org/spreadsheetml/2006/main">
  <authors>
    <author>rfla</author>
  </authors>
  <commentList>
    <comment ref="A19" authorId="0">
      <text>
        <r>
          <rPr>
            <b/>
            <sz val="8"/>
            <color indexed="81"/>
            <rFont val="Tahoma"/>
            <family val="2"/>
          </rPr>
          <t>rfla:</t>
        </r>
        <r>
          <rPr>
            <sz val="8"/>
            <color indexed="81"/>
            <rFont val="Tahoma"/>
            <family val="2"/>
          </rPr>
          <t xml:space="preserve">
Factor in wastage in these intakes: 70% utilisation in spring
85% elsewhere</t>
        </r>
      </text>
    </comment>
  </commentList>
</comments>
</file>

<file path=xl/sharedStrings.xml><?xml version="1.0" encoding="utf-8"?>
<sst xmlns="http://schemas.openxmlformats.org/spreadsheetml/2006/main" count="318" uniqueCount="72">
  <si>
    <t>Budget Start</t>
  </si>
  <si>
    <t>Period Start</t>
  </si>
  <si>
    <t>Days in Period</t>
  </si>
  <si>
    <t>Effective Hectares</t>
  </si>
  <si>
    <t>Remove or Add Hectares</t>
  </si>
  <si>
    <t>SET UP</t>
  </si>
  <si>
    <t>NAME</t>
  </si>
  <si>
    <t>FEED DEMAND</t>
  </si>
  <si>
    <t>Total Cows on Farm</t>
  </si>
  <si>
    <t>Cows Calving (number in each period)</t>
  </si>
  <si>
    <t>Cows Dried Off (last day of period)</t>
  </si>
  <si>
    <t>Average Milking Cows</t>
  </si>
  <si>
    <t>Average Dry Cows</t>
  </si>
  <si>
    <t>Dry Cow Intake</t>
  </si>
  <si>
    <t>Milking Cow Intake</t>
  </si>
  <si>
    <t>Yearling Intake</t>
  </si>
  <si>
    <t>Calves Intake</t>
  </si>
  <si>
    <t>Yearlings (numbers)</t>
  </si>
  <si>
    <t>Calves (numbers)</t>
  </si>
  <si>
    <t>Cow Equivalents</t>
  </si>
  <si>
    <t>Yearlings</t>
  </si>
  <si>
    <t>Calves</t>
  </si>
  <si>
    <t>SUPPLEMENTS</t>
  </si>
  <si>
    <t>Maize Silage</t>
  </si>
  <si>
    <t>Concentrate</t>
  </si>
  <si>
    <t>Hay</t>
  </si>
  <si>
    <t>Other</t>
  </si>
  <si>
    <t>Supplements ME Weighting</t>
  </si>
  <si>
    <t>Grass silage</t>
  </si>
  <si>
    <t>Maie silage</t>
  </si>
  <si>
    <t xml:space="preserve">Hay </t>
  </si>
  <si>
    <t>Pasture ME</t>
  </si>
  <si>
    <t>Maize silage</t>
  </si>
  <si>
    <t>Grass Stack Silage</t>
  </si>
  <si>
    <t>Grass Balage</t>
  </si>
  <si>
    <t>Balage</t>
  </si>
  <si>
    <t>Milking Cow Intakes</t>
  </si>
  <si>
    <t>4% FCM (Litres)</t>
  </si>
  <si>
    <t>LWT (kg)</t>
  </si>
  <si>
    <t>Intakes: kg DM/cow/day - must include wastage</t>
  </si>
  <si>
    <t>COW NUMBERS</t>
  </si>
  <si>
    <t xml:space="preserve"> kg DM/ha</t>
  </si>
  <si>
    <t xml:space="preserve"> kg DM</t>
  </si>
  <si>
    <t>Supplements fed per day to all animals - kgDM/day - includes supplements made on farm</t>
  </si>
  <si>
    <t>per cow</t>
  </si>
  <si>
    <t>per day</t>
  </si>
  <si>
    <t>Milkers</t>
  </si>
  <si>
    <t>Dries</t>
  </si>
  <si>
    <t>Straw</t>
  </si>
  <si>
    <t>Fodder Crop</t>
  </si>
  <si>
    <t>Totals</t>
  </si>
  <si>
    <t>per period</t>
  </si>
  <si>
    <t>Utilisation Factor</t>
  </si>
  <si>
    <t>Pasture Growth</t>
  </si>
  <si>
    <t>t DM/ha</t>
  </si>
  <si>
    <t>Start Cover</t>
  </si>
  <si>
    <t>Pasture Eaten</t>
  </si>
  <si>
    <t>kg DM/ha</t>
  </si>
  <si>
    <t>Cover (end of period)</t>
  </si>
  <si>
    <t>Plated Cover</t>
  </si>
  <si>
    <t>PASTURE DEMAND</t>
  </si>
  <si>
    <t>Total Pasture Eaten</t>
  </si>
  <si>
    <t>All</t>
  </si>
  <si>
    <t>Kg DM/ha/day</t>
  </si>
  <si>
    <t>Pasture Balance</t>
  </si>
  <si>
    <t>Pasture Removed</t>
  </si>
  <si>
    <t>PASTURE SUPPLY</t>
  </si>
  <si>
    <t>PASTURE BALANCE</t>
  </si>
  <si>
    <t>Kg DM/ha</t>
  </si>
  <si>
    <t>Budget Pasture Growth</t>
  </si>
  <si>
    <t>Kg DM/period</t>
  </si>
  <si>
    <t>AVERAGE COVERS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</si>
</sst>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b/>
      <sz val="11"/>
      <color theme="1"/>
      <name val="Calibri"/>
      <family val="2"/>
      <scheme val="minor"/>
    </font>
    <font>
      <sz val="11"/>
      <color rgb="FF0000FF"/>
      <name val="Calibri"/>
      <family val="2"/>
      <scheme val="minor"/>
    </font>
    <font>
      <sz val="10"/>
      <color rgb="FF0000FF"/>
      <name val="Arial Narrow"/>
      <family val="2"/>
    </font>
    <font>
      <sz val="11"/>
      <color theme="1"/>
      <name val="Arial Narrow"/>
      <family val="2"/>
    </font>
    <font>
      <sz val="8"/>
      <color indexed="81"/>
      <name val="Tahoma"/>
      <family val="2"/>
    </font>
    <font>
      <b/>
      <sz val="8"/>
      <color indexed="81"/>
      <name val="Tahoma"/>
      <family val="2"/>
    </font>
    <font>
      <b/>
      <sz val="11"/>
      <color rgb="FF0000FF"/>
      <name val="Calibri"/>
      <family val="2"/>
      <scheme val="minor"/>
    </font>
    <font>
      <b/>
      <sz val="10"/>
      <color rgb="FF0000FF"/>
      <name val="Calibri"/>
      <family val="2"/>
      <scheme val="minor"/>
    </font>
    <font>
      <sz val="11"/>
      <color theme="1"/>
      <name val="Calibri"/>
      <family val="2"/>
      <scheme val="minor"/>
    </font>
    <font>
      <b/>
      <sz val="11"/>
      <color theme="1"/>
      <name val="Arial Narrow"/>
      <family val="2"/>
    </font>
    <font>
      <b/>
      <sz val="11"/>
      <name val="Calibri"/>
      <family val="2"/>
      <scheme val="minor"/>
    </font>
    <font>
      <sz val="11"/>
      <name val="Calibri"/>
      <family val="2"/>
      <scheme val="minor"/>
    </font>
    <font>
      <b/>
      <sz val="14"/>
      <color theme="1"/>
      <name val="Calibri"/>
      <family val="2"/>
      <scheme val="minor"/>
    </font>
    <font>
      <sz val="11"/>
      <color rgb="FF003300"/>
      <name val="Calibri"/>
      <family val="2"/>
      <scheme val="minor"/>
    </font>
    <font>
      <u/>
      <sz val="11"/>
      <color theme="10"/>
      <name val="Calibri"/>
      <family val="2"/>
    </font>
    <font>
      <sz val="18"/>
      <color rgb="FF003300"/>
      <name val="Calibri"/>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9" fillId="0" borderId="0" applyFont="0" applyFill="0" applyBorder="0" applyAlignment="0" applyProtection="0"/>
    <xf numFmtId="0" fontId="15" fillId="0" borderId="0" applyNumberFormat="0" applyFill="0" applyBorder="0" applyAlignment="0" applyProtection="0">
      <alignment vertical="top"/>
      <protection locked="0"/>
    </xf>
  </cellStyleXfs>
  <cellXfs count="152">
    <xf numFmtId="0" fontId="0" fillId="0" borderId="0" xfId="0"/>
    <xf numFmtId="0" fontId="0" fillId="0" borderId="7" xfId="0" applyBorder="1"/>
    <xf numFmtId="0" fontId="0" fillId="0" borderId="8" xfId="0" applyBorder="1"/>
    <xf numFmtId="0" fontId="0" fillId="0" borderId="6" xfId="0" applyBorder="1"/>
    <xf numFmtId="0" fontId="0" fillId="2" borderId="6" xfId="0" applyFill="1" applyBorder="1" applyAlignment="1">
      <alignment horizontal="center"/>
    </xf>
    <xf numFmtId="0" fontId="0" fillId="0" borderId="9" xfId="0" applyBorder="1"/>
    <xf numFmtId="164" fontId="0" fillId="2" borderId="6" xfId="0" applyNumberFormat="1" applyFill="1" applyBorder="1" applyAlignment="1">
      <alignment horizontal="center"/>
    </xf>
    <xf numFmtId="2" fontId="0" fillId="0" borderId="6" xfId="0" applyNumberFormat="1" applyBorder="1" applyAlignment="1">
      <alignment horizontal="center"/>
    </xf>
    <xf numFmtId="2" fontId="0" fillId="0" borderId="6" xfId="0" applyNumberFormat="1" applyFill="1" applyBorder="1" applyAlignment="1">
      <alignment horizontal="center"/>
    </xf>
    <xf numFmtId="0" fontId="0" fillId="0" borderId="0" xfId="0" applyProtection="1">
      <protection locked="0"/>
    </xf>
    <xf numFmtId="0" fontId="0" fillId="0" borderId="1" xfId="0" applyBorder="1" applyProtection="1">
      <protection locked="0"/>
    </xf>
    <xf numFmtId="15" fontId="2" fillId="2" borderId="4" xfId="0" applyNumberFormat="1"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0" xfId="0" applyBorder="1" applyProtection="1">
      <protection locked="0"/>
    </xf>
    <xf numFmtId="16" fontId="0" fillId="0" borderId="0" xfId="0" applyNumberFormat="1" applyProtection="1">
      <protection locked="0"/>
    </xf>
    <xf numFmtId="0" fontId="4" fillId="0" borderId="0" xfId="0" applyFont="1" applyAlignment="1" applyProtection="1">
      <alignment horizontal="center"/>
      <protection locked="0"/>
    </xf>
    <xf numFmtId="0" fontId="4" fillId="0" borderId="0" xfId="0" applyFont="1" applyAlignment="1" applyProtection="1">
      <protection locked="0"/>
    </xf>
    <xf numFmtId="0" fontId="1" fillId="0" borderId="12" xfId="0" applyFont="1" applyBorder="1"/>
    <xf numFmtId="0" fontId="0" fillId="0" borderId="12" xfId="0" applyFont="1" applyBorder="1"/>
    <xf numFmtId="0" fontId="0" fillId="0" borderId="13" xfId="0" applyFont="1" applyBorder="1"/>
    <xf numFmtId="0" fontId="1" fillId="0" borderId="15" xfId="0" applyFont="1" applyBorder="1"/>
    <xf numFmtId="0" fontId="1" fillId="0" borderId="2" xfId="0" applyFont="1" applyBorder="1"/>
    <xf numFmtId="0" fontId="1" fillId="0" borderId="3" xfId="0" applyFont="1" applyBorder="1"/>
    <xf numFmtId="0" fontId="1" fillId="0" borderId="16" xfId="0" applyFont="1" applyBorder="1"/>
    <xf numFmtId="164" fontId="0" fillId="0" borderId="0" xfId="0" applyNumberFormat="1" applyFont="1" applyBorder="1" applyAlignment="1">
      <alignment horizontal="center"/>
    </xf>
    <xf numFmtId="164" fontId="0" fillId="0" borderId="1" xfId="0" applyNumberFormat="1" applyFont="1" applyBorder="1" applyAlignment="1">
      <alignment horizontal="center"/>
    </xf>
    <xf numFmtId="0" fontId="1" fillId="0" borderId="14" xfId="0" applyFont="1" applyBorder="1"/>
    <xf numFmtId="164" fontId="0" fillId="0" borderId="2" xfId="0" applyNumberFormat="1" applyFont="1" applyBorder="1" applyAlignment="1">
      <alignment horizontal="center"/>
    </xf>
    <xf numFmtId="164" fontId="0" fillId="0" borderId="3" xfId="0" applyNumberFormat="1" applyFont="1" applyBorder="1" applyAlignment="1">
      <alignment horizontal="center"/>
    </xf>
    <xf numFmtId="0" fontId="0" fillId="0" borderId="0" xfId="0" applyFont="1" applyProtection="1">
      <protection locked="0"/>
    </xf>
    <xf numFmtId="0" fontId="8" fillId="0" borderId="0" xfId="0" applyFont="1" applyFill="1" applyAlignment="1" applyProtection="1">
      <alignment horizontal="center"/>
      <protection locked="0"/>
    </xf>
    <xf numFmtId="0" fontId="7" fillId="0" borderId="0" xfId="0" applyFont="1" applyFill="1" applyAlignment="1" applyProtection="1">
      <alignment horizontal="center"/>
      <protection locked="0"/>
    </xf>
    <xf numFmtId="0" fontId="0" fillId="0" borderId="17" xfId="0" applyBorder="1" applyProtection="1">
      <protection locked="0"/>
    </xf>
    <xf numFmtId="1" fontId="2" fillId="0" borderId="1" xfId="0" applyNumberFormat="1" applyFont="1" applyBorder="1" applyAlignment="1" applyProtection="1">
      <alignment horizontal="center"/>
    </xf>
    <xf numFmtId="0" fontId="4" fillId="0" borderId="0" xfId="0" applyFont="1" applyBorder="1" applyAlignment="1" applyProtection="1">
      <alignment horizontal="center"/>
      <protection locked="0"/>
    </xf>
    <xf numFmtId="2" fontId="2" fillId="0" borderId="0" xfId="0" applyNumberFormat="1" applyFont="1" applyBorder="1" applyAlignment="1" applyProtection="1">
      <alignment horizontal="center"/>
    </xf>
    <xf numFmtId="0" fontId="0" fillId="0" borderId="0" xfId="0" applyBorder="1" applyAlignment="1" applyProtection="1">
      <protection locked="0"/>
    </xf>
    <xf numFmtId="0" fontId="1" fillId="2" borderId="6" xfId="0" applyFont="1" applyFill="1" applyBorder="1" applyAlignment="1" applyProtection="1">
      <alignment horizontal="center"/>
      <protection locked="0"/>
    </xf>
    <xf numFmtId="16" fontId="2" fillId="0" borderId="19" xfId="0" applyNumberFormat="1" applyFont="1" applyFill="1" applyBorder="1" applyAlignment="1" applyProtection="1">
      <alignment horizontal="center"/>
    </xf>
    <xf numFmtId="16" fontId="2" fillId="0" borderId="21" xfId="0" applyNumberFormat="1" applyFont="1" applyFill="1" applyBorder="1" applyAlignment="1" applyProtection="1">
      <alignment horizontal="center"/>
    </xf>
    <xf numFmtId="164" fontId="2" fillId="0" borderId="1" xfId="0" applyNumberFormat="1" applyFont="1" applyBorder="1" applyAlignment="1" applyProtection="1">
      <alignment horizontal="center"/>
    </xf>
    <xf numFmtId="164" fontId="0" fillId="2" borderId="6" xfId="0" applyNumberFormat="1" applyFill="1" applyBorder="1" applyAlignment="1" applyProtection="1">
      <alignment horizontal="center"/>
      <protection locked="0"/>
    </xf>
    <xf numFmtId="164" fontId="0" fillId="0" borderId="6" xfId="0" applyNumberFormat="1" applyBorder="1" applyAlignment="1" applyProtection="1">
      <alignment horizontal="center"/>
    </xf>
    <xf numFmtId="0" fontId="10" fillId="0" borderId="0" xfId="0" applyFont="1" applyBorder="1" applyAlignment="1" applyProtection="1">
      <alignment horizontal="center"/>
      <protection locked="0"/>
    </xf>
    <xf numFmtId="0" fontId="1" fillId="0" borderId="0" xfId="0" applyFont="1" applyBorder="1" applyProtection="1">
      <protection locked="0"/>
    </xf>
    <xf numFmtId="0" fontId="0" fillId="0" borderId="6" xfId="0"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0" xfId="0" applyFont="1" applyProtection="1">
      <protection locked="0"/>
    </xf>
    <xf numFmtId="1" fontId="12" fillId="0" borderId="1" xfId="0" applyNumberFormat="1" applyFont="1" applyBorder="1" applyAlignment="1" applyProtection="1">
      <alignment horizontal="center"/>
    </xf>
    <xf numFmtId="1" fontId="12" fillId="0" borderId="0" xfId="0" applyNumberFormat="1" applyFont="1" applyBorder="1" applyAlignment="1" applyProtection="1">
      <alignment horizontal="center"/>
    </xf>
    <xf numFmtId="0" fontId="1" fillId="0" borderId="6" xfId="0" applyFont="1" applyBorder="1" applyAlignment="1" applyProtection="1">
      <alignment horizontal="center"/>
      <protection locked="0"/>
    </xf>
    <xf numFmtId="0" fontId="11" fillId="0" borderId="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0" fillId="0" borderId="0" xfId="0" applyAlignment="1" applyProtection="1">
      <protection locked="0"/>
    </xf>
    <xf numFmtId="9" fontId="0" fillId="2" borderId="6" xfId="1" applyFont="1" applyFill="1" applyBorder="1" applyAlignment="1" applyProtection="1">
      <alignment horizontal="center"/>
      <protection locked="0"/>
    </xf>
    <xf numFmtId="164" fontId="1" fillId="0" borderId="6" xfId="0" applyNumberFormat="1" applyFont="1" applyBorder="1" applyAlignment="1" applyProtection="1">
      <alignment horizontal="center"/>
      <protection locked="0"/>
    </xf>
    <xf numFmtId="1" fontId="1" fillId="0" borderId="6" xfId="0" applyNumberFormat="1" applyFont="1" applyBorder="1" applyAlignment="1" applyProtection="1">
      <alignment horizontal="center"/>
      <protection locked="0"/>
    </xf>
    <xf numFmtId="0" fontId="13" fillId="0" borderId="0" xfId="0" applyFont="1" applyProtection="1">
      <protection locked="0"/>
    </xf>
    <xf numFmtId="2" fontId="13" fillId="0" borderId="22" xfId="0" applyNumberFormat="1" applyFont="1" applyBorder="1" applyAlignment="1" applyProtection="1">
      <alignment horizontal="center"/>
      <protection locked="0"/>
    </xf>
    <xf numFmtId="164" fontId="0" fillId="0" borderId="6" xfId="1" applyNumberFormat="1" applyFont="1" applyFill="1" applyBorder="1" applyAlignment="1" applyProtection="1">
      <alignment horizontal="center"/>
      <protection locked="0"/>
    </xf>
    <xf numFmtId="2" fontId="13" fillId="0" borderId="0" xfId="0" applyNumberFormat="1" applyFont="1" applyBorder="1" applyAlignment="1" applyProtection="1">
      <alignment horizontal="center"/>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2" borderId="6" xfId="0" applyFill="1" applyBorder="1" applyAlignment="1" applyProtection="1">
      <alignment horizontal="center"/>
      <protection locked="0"/>
    </xf>
    <xf numFmtId="0" fontId="0" fillId="0" borderId="0" xfId="0" applyFont="1" applyAlignment="1" applyProtection="1">
      <alignment horizontal="left"/>
      <protection locked="0"/>
    </xf>
    <xf numFmtId="0" fontId="0" fillId="0" borderId="17" xfId="0" applyBorder="1" applyAlignment="1" applyProtection="1">
      <alignment horizontal="center"/>
      <protection locked="0"/>
    </xf>
    <xf numFmtId="0" fontId="0" fillId="0" borderId="0" xfId="0"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6" xfId="0" applyFont="1" applyFill="1" applyBorder="1" applyAlignment="1" applyProtection="1">
      <alignment horizontal="center"/>
    </xf>
    <xf numFmtId="0" fontId="0" fillId="2" borderId="6" xfId="0" applyFill="1" applyBorder="1" applyAlignment="1" applyProtection="1">
      <alignment horizontal="center"/>
      <protection locked="0"/>
    </xf>
    <xf numFmtId="0" fontId="13" fillId="2" borderId="22" xfId="0" applyFont="1" applyFill="1" applyBorder="1" applyAlignment="1" applyProtection="1">
      <alignment horizontal="center"/>
      <protection locked="0"/>
    </xf>
    <xf numFmtId="0" fontId="0" fillId="0" borderId="6" xfId="0" applyBorder="1" applyAlignment="1" applyProtection="1">
      <alignment horizontal="center"/>
    </xf>
    <xf numFmtId="0" fontId="14" fillId="3" borderId="0" xfId="0" applyFont="1" applyFill="1" applyAlignment="1">
      <alignment horizontal="center"/>
    </xf>
    <xf numFmtId="0" fontId="0" fillId="3" borderId="0" xfId="0" applyFill="1" applyAlignment="1">
      <alignment horizontal="center"/>
    </xf>
    <xf numFmtId="0" fontId="0" fillId="2" borderId="6" xfId="0" applyFill="1" applyBorder="1" applyAlignment="1" applyProtection="1">
      <alignment horizontal="center"/>
      <protection locked="0"/>
    </xf>
    <xf numFmtId="16" fontId="2" fillId="0" borderId="6" xfId="0" applyNumberFormat="1" applyFont="1" applyFill="1" applyBorder="1" applyAlignment="1" applyProtection="1">
      <alignment horizontal="center"/>
      <protection locked="0"/>
    </xf>
    <xf numFmtId="0" fontId="0" fillId="0" borderId="0" xfId="0" applyProtection="1"/>
    <xf numFmtId="0" fontId="1" fillId="0" borderId="0" xfId="0" applyFont="1" applyAlignment="1" applyProtection="1">
      <alignment horizontal="center"/>
    </xf>
    <xf numFmtId="0" fontId="0" fillId="0" borderId="1" xfId="0" applyBorder="1" applyProtection="1"/>
    <xf numFmtId="0" fontId="3" fillId="0" borderId="1" xfId="0" applyFont="1" applyBorder="1" applyAlignment="1" applyProtection="1">
      <alignment horizontal="center"/>
    </xf>
    <xf numFmtId="0" fontId="0" fillId="0" borderId="17" xfId="0" applyBorder="1" applyProtection="1"/>
    <xf numFmtId="0" fontId="1" fillId="0" borderId="17" xfId="0" applyFont="1" applyBorder="1" applyAlignment="1" applyProtection="1">
      <alignment horizontal="center"/>
    </xf>
    <xf numFmtId="0" fontId="0" fillId="0" borderId="17" xfId="0" applyBorder="1" applyAlignment="1" applyProtection="1">
      <alignment horizont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0" xfId="0" applyAlignment="1" applyProtection="1">
      <alignment horizontal="center"/>
    </xf>
    <xf numFmtId="0" fontId="0" fillId="0" borderId="0" xfId="0" applyBorder="1" applyAlignment="1" applyProtection="1"/>
    <xf numFmtId="0" fontId="0" fillId="0" borderId="0" xfId="0" applyBorder="1" applyProtection="1"/>
    <xf numFmtId="0" fontId="0" fillId="0" borderId="0" xfId="0" applyFont="1" applyProtection="1"/>
    <xf numFmtId="0" fontId="0" fillId="0" borderId="0" xfId="0" applyFont="1" applyAlignment="1" applyProtection="1">
      <alignment horizontal="left"/>
    </xf>
    <xf numFmtId="0" fontId="8" fillId="0" borderId="0" xfId="0" applyFont="1" applyFill="1" applyAlignment="1" applyProtection="1">
      <alignment horizontal="center"/>
    </xf>
    <xf numFmtId="0" fontId="4" fillId="0" borderId="0" xfId="0" applyFont="1" applyAlignment="1" applyProtection="1">
      <alignment horizontal="center"/>
    </xf>
    <xf numFmtId="0" fontId="7" fillId="0" borderId="0" xfId="0" applyFont="1" applyFill="1" applyAlignment="1" applyProtection="1">
      <alignment horizontal="center"/>
    </xf>
    <xf numFmtId="0" fontId="4" fillId="0" borderId="0" xfId="0" applyFont="1" applyBorder="1" applyAlignment="1" applyProtection="1">
      <alignment horizontal="center"/>
    </xf>
    <xf numFmtId="0" fontId="10" fillId="0" borderId="0" xfId="0" applyFont="1" applyBorder="1" applyAlignment="1" applyProtection="1">
      <alignment horizontal="center"/>
    </xf>
    <xf numFmtId="0" fontId="1" fillId="0" borderId="0" xfId="0" applyFont="1" applyBorder="1" applyProtection="1"/>
    <xf numFmtId="0" fontId="1" fillId="0" borderId="0" xfId="0" applyFont="1" applyProtection="1"/>
    <xf numFmtId="0" fontId="4" fillId="0" borderId="0" xfId="0" applyFont="1" applyAlignment="1" applyProtection="1"/>
    <xf numFmtId="0" fontId="0" fillId="0" borderId="0" xfId="0" applyAlignment="1" applyProtection="1"/>
    <xf numFmtId="2" fontId="13" fillId="0" borderId="22" xfId="0" applyNumberFormat="1" applyFont="1" applyBorder="1" applyAlignment="1" applyProtection="1">
      <alignment horizontal="center"/>
    </xf>
    <xf numFmtId="0" fontId="13" fillId="0" borderId="0" xfId="0" applyFont="1" applyProtection="1"/>
    <xf numFmtId="2" fontId="13" fillId="0" borderId="0" xfId="0" applyNumberFormat="1" applyFont="1" applyBorder="1" applyAlignment="1" applyProtection="1">
      <alignment horizontal="center"/>
    </xf>
    <xf numFmtId="0" fontId="0" fillId="0" borderId="6" xfId="0" applyFill="1" applyBorder="1" applyAlignment="1" applyProtection="1">
      <alignment horizontal="center"/>
    </xf>
    <xf numFmtId="0" fontId="1" fillId="0" borderId="6" xfId="0" applyFont="1" applyBorder="1" applyAlignment="1" applyProtection="1">
      <alignment horizontal="center"/>
    </xf>
    <xf numFmtId="0" fontId="11" fillId="0" borderId="6" xfId="0" applyFont="1" applyBorder="1" applyAlignment="1" applyProtection="1">
      <alignment horizontal="center"/>
    </xf>
    <xf numFmtId="164" fontId="0" fillId="0" borderId="6" xfId="1" applyNumberFormat="1" applyFont="1" applyFill="1" applyBorder="1" applyAlignment="1" applyProtection="1">
      <alignment horizontal="center"/>
    </xf>
    <xf numFmtId="1" fontId="1" fillId="0" borderId="6" xfId="0" applyNumberFormat="1" applyFont="1" applyBorder="1" applyAlignment="1" applyProtection="1">
      <alignment horizontal="center"/>
    </xf>
    <xf numFmtId="164" fontId="1" fillId="0" borderId="6" xfId="0" applyNumberFormat="1" applyFont="1" applyBorder="1" applyAlignment="1" applyProtection="1">
      <alignment horizontal="center"/>
    </xf>
    <xf numFmtId="0" fontId="16" fillId="3" borderId="0" xfId="2" applyFont="1" applyFill="1" applyAlignment="1" applyProtection="1">
      <alignment horizontal="center" vertical="center" wrapText="1"/>
    </xf>
    <xf numFmtId="0" fontId="1" fillId="0" borderId="0" xfId="0" applyFont="1" applyAlignment="1" applyProtection="1">
      <alignment horizontal="center"/>
    </xf>
    <xf numFmtId="0" fontId="2" fillId="0" borderId="0" xfId="0" applyFont="1" applyAlignment="1" applyProtection="1">
      <alignment horizontal="center"/>
    </xf>
    <xf numFmtId="0" fontId="0" fillId="0" borderId="0" xfId="0" applyAlignment="1" applyProtection="1">
      <alignment horizontal="center"/>
    </xf>
    <xf numFmtId="0" fontId="0" fillId="2" borderId="6" xfId="0" applyFill="1" applyBorder="1" applyAlignment="1" applyProtection="1">
      <alignment horizontal="center"/>
      <protection locked="0"/>
    </xf>
    <xf numFmtId="0" fontId="0" fillId="0" borderId="0" xfId="0" applyAlignment="1" applyProtection="1">
      <alignment horizontal="left"/>
    </xf>
    <xf numFmtId="0" fontId="0" fillId="0" borderId="0" xfId="0" applyBorder="1" applyAlignment="1" applyProtection="1">
      <alignment horizontal="left"/>
    </xf>
    <xf numFmtId="0" fontId="0" fillId="0" borderId="0" xfId="0" applyFont="1" applyAlignment="1" applyProtection="1">
      <alignment horizontal="left"/>
    </xf>
    <xf numFmtId="0" fontId="2" fillId="0" borderId="0" xfId="0" applyFont="1" applyAlignment="1" applyProtection="1">
      <alignment horizontal="left"/>
    </xf>
    <xf numFmtId="0" fontId="2" fillId="0" borderId="5" xfId="0" applyFont="1" applyBorder="1" applyAlignment="1" applyProtection="1">
      <alignment horizontal="left"/>
    </xf>
    <xf numFmtId="0" fontId="0" fillId="0" borderId="2" xfId="0" applyBorder="1" applyAlignment="1" applyProtection="1">
      <alignment horizontal="left"/>
    </xf>
    <xf numFmtId="0" fontId="0" fillId="0" borderId="17" xfId="0" applyBorder="1" applyAlignment="1" applyProtection="1">
      <alignment horizontal="center"/>
    </xf>
    <xf numFmtId="0" fontId="0" fillId="0" borderId="0" xfId="0" applyBorder="1" applyAlignment="1" applyProtection="1">
      <alignment horizontal="center"/>
    </xf>
    <xf numFmtId="0" fontId="0" fillId="0" borderId="18" xfId="0" applyBorder="1" applyAlignment="1" applyProtection="1">
      <alignment horizontal="center"/>
    </xf>
    <xf numFmtId="0" fontId="0" fillId="0" borderId="12" xfId="0" applyBorder="1" applyAlignment="1" applyProtection="1">
      <alignment horizontal="center"/>
    </xf>
    <xf numFmtId="0" fontId="0" fillId="0" borderId="20" xfId="0" applyFill="1" applyBorder="1" applyAlignment="1" applyProtection="1">
      <alignment horizontal="center"/>
    </xf>
    <xf numFmtId="0" fontId="0" fillId="0" borderId="10" xfId="0" applyFill="1" applyBorder="1" applyAlignment="1" applyProtection="1">
      <alignment horizontal="center"/>
    </xf>
    <xf numFmtId="0" fontId="2" fillId="0" borderId="0" xfId="0" applyFont="1" applyBorder="1" applyAlignment="1" applyProtection="1">
      <alignment horizontal="center"/>
    </xf>
    <xf numFmtId="0" fontId="1" fillId="0" borderId="0" xfId="0" applyFont="1" applyBorder="1" applyAlignment="1" applyProtection="1">
      <alignment horizontal="center"/>
    </xf>
    <xf numFmtId="0" fontId="2" fillId="0" borderId="17" xfId="0" applyFont="1" applyBorder="1" applyAlignment="1" applyProtection="1">
      <alignment horizontal="center"/>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20"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2" fillId="0" borderId="17" xfId="0" applyFont="1" applyBorder="1"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12" xfId="0" applyBorder="1" applyAlignment="1" applyProtection="1">
      <alignment horizontal="center"/>
      <protection locked="0"/>
    </xf>
    <xf numFmtId="0" fontId="0" fillId="0" borderId="0" xfId="0" applyBorder="1" applyAlignment="1" applyProtection="1">
      <alignment horizontal="left"/>
      <protection locked="0"/>
    </xf>
    <xf numFmtId="0" fontId="0" fillId="0" borderId="18" xfId="0" applyBorder="1" applyAlignment="1" applyProtection="1">
      <alignment horizontal="center"/>
      <protection locked="0"/>
    </xf>
    <xf numFmtId="0" fontId="0" fillId="0" borderId="17" xfId="0" applyBorder="1" applyAlignment="1" applyProtection="1">
      <alignment horizontal="center"/>
      <protection locked="0"/>
    </xf>
    <xf numFmtId="0" fontId="2" fillId="0" borderId="0" xfId="0" applyFont="1" applyAlignment="1" applyProtection="1">
      <alignment horizontal="left"/>
      <protection locked="0"/>
    </xf>
    <xf numFmtId="0" fontId="2" fillId="0" borderId="5" xfId="0" applyFont="1" applyBorder="1" applyAlignment="1" applyProtection="1">
      <alignment horizontal="left"/>
      <protection locked="0"/>
    </xf>
    <xf numFmtId="0" fontId="0" fillId="0" borderId="2" xfId="0" applyBorder="1" applyAlignment="1" applyProtection="1">
      <alignment horizontal="left"/>
      <protection locked="0"/>
    </xf>
    <xf numFmtId="0" fontId="1" fillId="0" borderId="11" xfId="0" applyFont="1" applyBorder="1" applyAlignment="1">
      <alignment horizontal="center" wrapText="1"/>
    </xf>
    <xf numFmtId="0" fontId="1" fillId="0" borderId="14" xfId="0" applyFont="1" applyBorder="1" applyAlignment="1">
      <alignment horizontal="center" wrapText="1"/>
    </xf>
    <xf numFmtId="0" fontId="0" fillId="0" borderId="6" xfId="0" applyBorder="1" applyAlignment="1">
      <alignment horizontal="left"/>
    </xf>
    <xf numFmtId="0" fontId="0" fillId="0" borderId="6" xfId="0" applyBorder="1" applyAlignment="1">
      <alignment horizontal="center"/>
    </xf>
    <xf numFmtId="0" fontId="0" fillId="0" borderId="7" xfId="0" applyBorder="1" applyAlignment="1">
      <alignment horizontal="left"/>
    </xf>
    <xf numFmtId="0" fontId="0" fillId="0" borderId="8" xfId="0" applyBorder="1" applyAlignment="1">
      <alignment horizontal="left"/>
    </xf>
  </cellXfs>
  <cellStyles count="3">
    <cellStyle name="Hyperlink" xfId="2" builtinId="8"/>
    <cellStyle name="Normal" xfId="0" builtinId="0"/>
    <cellStyle name="Percent" xfId="1" builtinId="5"/>
  </cellStyles>
  <dxfs count="0"/>
  <tableStyles count="0" defaultTableStyle="TableStyleMedium9" defaultPivotStyle="PivotStyleLight16"/>
  <colors>
    <mruColors>
      <color rgb="FFFFFF99"/>
      <color rgb="FF0000FF"/>
      <color rgb="FFFFFF66"/>
      <color rgb="FFFFFFCC"/>
      <color rgb="FF00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3" Type="http://schemas.openxmlformats.org/officeDocument/2006/relationships/chartsheet" Target="chartsheets/sheet1.xml"/><Relationship Id="rId7" Type="http://schemas.openxmlformats.org/officeDocument/2006/relationships/chartsheet" Target="chart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sharedStrings" Target="sharedStrings.xml"/><Relationship Id="rId5" Type="http://schemas.openxmlformats.org/officeDocument/2006/relationships/chartsheet" Target="chartsheets/sheet3.xml"/><Relationship Id="rId10" Type="http://schemas.openxmlformats.org/officeDocument/2006/relationships/styles" Target="styles.xml"/><Relationship Id="rId4" Type="http://schemas.openxmlformats.org/officeDocument/2006/relationships/chartsheet" Target="chartsheets/sheet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Pasture Covers (kg DM/ha)</a:t>
            </a:r>
          </a:p>
          <a:p>
            <a:pPr>
              <a:defRPr/>
            </a:pPr>
            <a:endParaRPr lang="en-AU"/>
          </a:p>
        </c:rich>
      </c:tx>
      <c:overlay val="0"/>
    </c:title>
    <c:autoTitleDeleted val="0"/>
    <c:plotArea>
      <c:layout>
        <c:manualLayout>
          <c:layoutTarget val="inner"/>
          <c:xMode val="edge"/>
          <c:yMode val="edge"/>
          <c:x val="7.8313003003371115E-2"/>
          <c:y val="8.5814872406542342E-2"/>
          <c:w val="0.88809663427619179"/>
          <c:h val="0.74379074452505434"/>
        </c:manualLayout>
      </c:layout>
      <c:lineChart>
        <c:grouping val="standard"/>
        <c:varyColors val="0"/>
        <c:ser>
          <c:idx val="2"/>
          <c:order val="0"/>
          <c:tx>
            <c:v>Predicted</c:v>
          </c:tx>
          <c:spPr>
            <a:ln>
              <a:solidFill>
                <a:schemeClr val="tx1"/>
              </a:solidFill>
            </a:ln>
          </c:spPr>
          <c:marker>
            <c:symbol val="square"/>
            <c:size val="5"/>
          </c:marker>
          <c:val>
            <c:numRef>
              <c:f>'Budget Data Entry'!$E$72:$R$72</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1"/>
        </c:ser>
        <c:ser>
          <c:idx val="3"/>
          <c:order val="1"/>
          <c:tx>
            <c:v>Updated</c:v>
          </c:tx>
          <c:spPr>
            <a:ln>
              <a:solidFill>
                <a:schemeClr val="tx1"/>
              </a:solidFill>
            </a:ln>
          </c:spPr>
          <c:marker>
            <c:symbol val="triangle"/>
            <c:size val="5"/>
          </c:marker>
          <c:val>
            <c:numRef>
              <c:f>'Budget Data Entry'!$E$73:$R$73</c:f>
              <c:numCache>
                <c:formatCode>General</c:formatCode>
                <c:ptCount val="14"/>
              </c:numCache>
            </c:numRef>
          </c:val>
          <c:smooth val="1"/>
        </c:ser>
        <c:dLbls>
          <c:showLegendKey val="0"/>
          <c:showVal val="0"/>
          <c:showCatName val="0"/>
          <c:showSerName val="0"/>
          <c:showPercent val="0"/>
          <c:showBubbleSize val="0"/>
        </c:dLbls>
        <c:marker val="1"/>
        <c:smooth val="0"/>
        <c:axId val="66771200"/>
        <c:axId val="66777088"/>
      </c:lineChart>
      <c:catAx>
        <c:axId val="66771200"/>
        <c:scaling>
          <c:orientation val="minMax"/>
        </c:scaling>
        <c:delete val="0"/>
        <c:axPos val="b"/>
        <c:numFmt formatCode="d\-mmm" sourceLinked="0"/>
        <c:majorTickMark val="none"/>
        <c:minorTickMark val="none"/>
        <c:tickLblPos val="nextTo"/>
        <c:txPr>
          <a:bodyPr rot="0" vert="eaVert" anchor="b" anchorCtr="1"/>
          <a:lstStyle/>
          <a:p>
            <a:pPr>
              <a:defRPr/>
            </a:pPr>
            <a:endParaRPr lang="en-US"/>
          </a:p>
        </c:txPr>
        <c:crossAx val="66777088"/>
        <c:crosses val="autoZero"/>
        <c:auto val="0"/>
        <c:lblAlgn val="ctr"/>
        <c:lblOffset val="100"/>
        <c:noMultiLvlLbl val="0"/>
      </c:catAx>
      <c:valAx>
        <c:axId val="66777088"/>
        <c:scaling>
          <c:orientation val="minMax"/>
          <c:min val="1300"/>
        </c:scaling>
        <c:delete val="0"/>
        <c:axPos val="l"/>
        <c:majorGridlines/>
        <c:title>
          <c:tx>
            <c:rich>
              <a:bodyPr rot="-5400000" vert="horz"/>
              <a:lstStyle/>
              <a:p>
                <a:pPr>
                  <a:defRPr sz="1400"/>
                </a:pPr>
                <a:r>
                  <a:rPr lang="en-US" sz="1400"/>
                  <a:t>kg DM/ha</a:t>
                </a:r>
              </a:p>
            </c:rich>
          </c:tx>
          <c:overlay val="0"/>
        </c:title>
        <c:numFmt formatCode="0" sourceLinked="1"/>
        <c:majorTickMark val="none"/>
        <c:minorTickMark val="none"/>
        <c:tickLblPos val="nextTo"/>
        <c:spPr>
          <a:ln w="9525">
            <a:noFill/>
          </a:ln>
        </c:spPr>
        <c:crossAx val="66771200"/>
        <c:crosses val="autoZero"/>
        <c:crossBetween val="between"/>
      </c:valAx>
      <c:spPr>
        <a:ln>
          <a:solidFill>
            <a:schemeClr val="tx1"/>
          </a:solidFill>
          <a:prstDash val="solid"/>
        </a:ln>
      </c:spPr>
    </c:plotArea>
    <c:legend>
      <c:legendPos val="b"/>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Daily Ration Milkers - kg DM/cow/day</a:t>
            </a:r>
          </a:p>
        </c:rich>
      </c:tx>
      <c:layout>
        <c:manualLayout>
          <c:xMode val="edge"/>
          <c:yMode val="edge"/>
          <c:x val="0.30340079575248968"/>
          <c:y val="3.9692781490168673E-2"/>
        </c:manualLayout>
      </c:layout>
      <c:overlay val="1"/>
    </c:title>
    <c:autoTitleDeleted val="0"/>
    <c:plotArea>
      <c:layout/>
      <c:barChart>
        <c:barDir val="col"/>
        <c:grouping val="stacked"/>
        <c:varyColors val="0"/>
        <c:ser>
          <c:idx val="0"/>
          <c:order val="0"/>
          <c:tx>
            <c:v>Grass Silage</c:v>
          </c:tx>
          <c:invertIfNegative val="0"/>
          <c:cat>
            <c:numRef>
              <c:f>'Budget Data Entry'!$E$3:$R$3</c:f>
              <c:numCache>
                <c:formatCode>d\-mmm</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cat>
          <c:val>
            <c:numRef>
              <c:f>'Budget Data Entry'!$E$25:$R$25</c:f>
              <c:numCache>
                <c:formatCode>General</c:formatCode>
                <c:ptCount val="14"/>
              </c:numCache>
            </c:numRef>
          </c:val>
        </c:ser>
        <c:ser>
          <c:idx val="1"/>
          <c:order val="1"/>
          <c:tx>
            <c:v>Maize Silage</c:v>
          </c:tx>
          <c:invertIfNegative val="0"/>
          <c:val>
            <c:numRef>
              <c:f>'Budget Data Entry'!$E$31:$R$31</c:f>
              <c:numCache>
                <c:formatCode>General</c:formatCode>
                <c:ptCount val="14"/>
              </c:numCache>
            </c:numRef>
          </c:val>
        </c:ser>
        <c:ser>
          <c:idx val="2"/>
          <c:order val="2"/>
          <c:tx>
            <c:v>Concentrate</c:v>
          </c:tx>
          <c:invertIfNegative val="0"/>
          <c:val>
            <c:numRef>
              <c:f>'Budget Data Entry'!$E$37:$R$37</c:f>
              <c:numCache>
                <c:formatCode>General</c:formatCode>
                <c:ptCount val="14"/>
              </c:numCache>
            </c:numRef>
          </c:val>
        </c:ser>
        <c:ser>
          <c:idx val="4"/>
          <c:order val="3"/>
          <c:tx>
            <c:v>Fodder Crops</c:v>
          </c:tx>
          <c:spPr>
            <a:solidFill>
              <a:srgbClr val="FF0000"/>
            </a:solidFill>
          </c:spPr>
          <c:invertIfNegative val="0"/>
          <c:val>
            <c:numRef>
              <c:f>'Budget Data Entry'!$E$43:$R$43</c:f>
              <c:numCache>
                <c:formatCode>General</c:formatCode>
                <c:ptCount val="14"/>
              </c:numCache>
            </c:numRef>
          </c:val>
        </c:ser>
        <c:ser>
          <c:idx val="3"/>
          <c:order val="4"/>
          <c:tx>
            <c:v>Pasture</c:v>
          </c:tx>
          <c:invertIfNegative val="0"/>
          <c:val>
            <c:numRef>
              <c:f>'Budget Data Entry'!$E$51:$R$51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0"/>
          <c:showCatName val="0"/>
          <c:showSerName val="0"/>
          <c:showPercent val="0"/>
          <c:showBubbleSize val="0"/>
        </c:dLbls>
        <c:gapWidth val="150"/>
        <c:overlap val="100"/>
        <c:axId val="67100672"/>
        <c:axId val="67102208"/>
      </c:barChart>
      <c:catAx>
        <c:axId val="67100672"/>
        <c:scaling>
          <c:orientation val="minMax"/>
        </c:scaling>
        <c:delete val="0"/>
        <c:axPos val="b"/>
        <c:numFmt formatCode="d\-mmm" sourceLinked="1"/>
        <c:majorTickMark val="out"/>
        <c:minorTickMark val="none"/>
        <c:tickLblPos val="nextTo"/>
        <c:txPr>
          <a:bodyPr/>
          <a:lstStyle/>
          <a:p>
            <a:pPr>
              <a:defRPr sz="1200"/>
            </a:pPr>
            <a:endParaRPr lang="en-US"/>
          </a:p>
        </c:txPr>
        <c:crossAx val="67102208"/>
        <c:crosses val="autoZero"/>
        <c:auto val="0"/>
        <c:lblAlgn val="ctr"/>
        <c:lblOffset val="100"/>
        <c:noMultiLvlLbl val="0"/>
      </c:catAx>
      <c:valAx>
        <c:axId val="67102208"/>
        <c:scaling>
          <c:orientation val="minMax"/>
        </c:scaling>
        <c:delete val="0"/>
        <c:axPos val="l"/>
        <c:majorGridlines/>
        <c:title>
          <c:tx>
            <c:rich>
              <a:bodyPr rot="-5400000" vert="horz"/>
              <a:lstStyle/>
              <a:p>
                <a:pPr>
                  <a:defRPr sz="1200"/>
                </a:pPr>
                <a:r>
                  <a:rPr lang="en-US" sz="1200"/>
                  <a:t>kg DM/cow/day</a:t>
                </a:r>
              </a:p>
            </c:rich>
          </c:tx>
          <c:overlay val="0"/>
        </c:title>
        <c:numFmt formatCode="General" sourceLinked="1"/>
        <c:majorTickMark val="out"/>
        <c:minorTickMark val="none"/>
        <c:tickLblPos val="nextTo"/>
        <c:txPr>
          <a:bodyPr/>
          <a:lstStyle/>
          <a:p>
            <a:pPr>
              <a:defRPr sz="1400"/>
            </a:pPr>
            <a:endParaRPr lang="en-US"/>
          </a:p>
        </c:txPr>
        <c:crossAx val="67100672"/>
        <c:crosses val="autoZero"/>
        <c:crossBetween val="between"/>
      </c:valAx>
    </c:plotArea>
    <c:legend>
      <c:legendPos val="r"/>
      <c:overlay val="0"/>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Daily Ration Dries - kg DM/cow/day</a:t>
            </a:r>
          </a:p>
        </c:rich>
      </c:tx>
      <c:layout>
        <c:manualLayout>
          <c:xMode val="edge"/>
          <c:yMode val="edge"/>
          <c:x val="0.31346080941570975"/>
          <c:y val="4.3870969015449589E-2"/>
        </c:manualLayout>
      </c:layout>
      <c:overlay val="1"/>
    </c:title>
    <c:autoTitleDeleted val="0"/>
    <c:plotArea>
      <c:layout/>
      <c:barChart>
        <c:barDir val="col"/>
        <c:grouping val="stacked"/>
        <c:varyColors val="0"/>
        <c:ser>
          <c:idx val="0"/>
          <c:order val="0"/>
          <c:tx>
            <c:v>Maize Silage</c:v>
          </c:tx>
          <c:invertIfNegative val="0"/>
          <c:cat>
            <c:numRef>
              <c:f>'Budget Data Entry'!$E$3:$R$3</c:f>
              <c:numCache>
                <c:formatCode>d\-mmm</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cat>
          <c:val>
            <c:numRef>
              <c:f>'Budget Data Entry'!$E$34:$R$34</c:f>
              <c:numCache>
                <c:formatCode>General</c:formatCode>
                <c:ptCount val="14"/>
              </c:numCache>
            </c:numRef>
          </c:val>
        </c:ser>
        <c:ser>
          <c:idx val="1"/>
          <c:order val="1"/>
          <c:tx>
            <c:v>Hay</c:v>
          </c:tx>
          <c:invertIfNegative val="0"/>
          <c:cat>
            <c:numRef>
              <c:f>'Budget Data Entry'!$E$3:$R$3</c:f>
              <c:numCache>
                <c:formatCode>d\-mmm</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cat>
          <c:val>
            <c:numRef>
              <c:f>'Budget Data Entry'!$E$40:$R$40</c:f>
              <c:numCache>
                <c:formatCode>General</c:formatCode>
                <c:ptCount val="14"/>
              </c:numCache>
            </c:numRef>
          </c:val>
        </c:ser>
        <c:ser>
          <c:idx val="2"/>
          <c:order val="2"/>
          <c:tx>
            <c:v>Straw</c:v>
          </c:tx>
          <c:invertIfNegative val="0"/>
          <c:cat>
            <c:numRef>
              <c:f>'Budget Data Entry'!$E$3:$R$3</c:f>
              <c:numCache>
                <c:formatCode>d\-mmm</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cat>
          <c:val>
            <c:numRef>
              <c:f>'Budget Data Entry'!$E$46:$R$46</c:f>
              <c:numCache>
                <c:formatCode>General</c:formatCode>
                <c:ptCount val="14"/>
              </c:numCache>
            </c:numRef>
          </c:val>
        </c:ser>
        <c:ser>
          <c:idx val="3"/>
          <c:order val="3"/>
          <c:tx>
            <c:v>Pasture</c:v>
          </c:tx>
          <c:invertIfNegative val="0"/>
          <c:cat>
            <c:numRef>
              <c:f>'Budget Data Entry'!$E$3:$R$3</c:f>
              <c:numCache>
                <c:formatCode>d\-mmm</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cat>
          <c:val>
            <c:numRef>
              <c:f>'Budget Data Entry'!$E$54:$R$54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0"/>
          <c:showCatName val="0"/>
          <c:showSerName val="0"/>
          <c:showPercent val="0"/>
          <c:showBubbleSize val="0"/>
        </c:dLbls>
        <c:gapWidth val="150"/>
        <c:overlap val="100"/>
        <c:axId val="79438592"/>
        <c:axId val="79440128"/>
      </c:barChart>
      <c:catAx>
        <c:axId val="79438592"/>
        <c:scaling>
          <c:orientation val="minMax"/>
        </c:scaling>
        <c:delete val="0"/>
        <c:axPos val="b"/>
        <c:numFmt formatCode="d\-mmm" sourceLinked="1"/>
        <c:majorTickMark val="out"/>
        <c:minorTickMark val="none"/>
        <c:tickLblPos val="nextTo"/>
        <c:txPr>
          <a:bodyPr/>
          <a:lstStyle/>
          <a:p>
            <a:pPr>
              <a:defRPr sz="1200"/>
            </a:pPr>
            <a:endParaRPr lang="en-US"/>
          </a:p>
        </c:txPr>
        <c:crossAx val="79440128"/>
        <c:crosses val="autoZero"/>
        <c:auto val="0"/>
        <c:lblAlgn val="ctr"/>
        <c:lblOffset val="100"/>
        <c:noMultiLvlLbl val="0"/>
      </c:catAx>
      <c:valAx>
        <c:axId val="79440128"/>
        <c:scaling>
          <c:orientation val="minMax"/>
        </c:scaling>
        <c:delete val="0"/>
        <c:axPos val="l"/>
        <c:majorGridlines/>
        <c:title>
          <c:tx>
            <c:rich>
              <a:bodyPr rot="-5400000" vert="horz"/>
              <a:lstStyle/>
              <a:p>
                <a:pPr>
                  <a:defRPr sz="1200"/>
                </a:pPr>
                <a:r>
                  <a:rPr lang="en-US" sz="1200"/>
                  <a:t>kg DM/cow/day</a:t>
                </a:r>
              </a:p>
            </c:rich>
          </c:tx>
          <c:overlay val="0"/>
        </c:title>
        <c:numFmt formatCode="General" sourceLinked="1"/>
        <c:majorTickMark val="out"/>
        <c:minorTickMark val="none"/>
        <c:tickLblPos val="nextTo"/>
        <c:txPr>
          <a:bodyPr/>
          <a:lstStyle/>
          <a:p>
            <a:pPr>
              <a:defRPr sz="1400"/>
            </a:pPr>
            <a:endParaRPr lang="en-US"/>
          </a:p>
        </c:txPr>
        <c:crossAx val="79438592"/>
        <c:crosses val="autoZero"/>
        <c:crossBetween val="between"/>
      </c:valAx>
    </c:plotArea>
    <c:legend>
      <c:legendPos val="r"/>
      <c:overlay val="0"/>
    </c:legend>
    <c:plotVisOnly val="1"/>
    <c:dispBlanksAs val="gap"/>
    <c:showDLblsOverMax val="0"/>
  </c:char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Pasture Covers - No Silage (kg DM/ha)</a:t>
            </a:r>
          </a:p>
        </c:rich>
      </c:tx>
      <c:overlay val="0"/>
    </c:title>
    <c:autoTitleDeleted val="0"/>
    <c:plotArea>
      <c:layout>
        <c:manualLayout>
          <c:layoutTarget val="inner"/>
          <c:xMode val="edge"/>
          <c:yMode val="edge"/>
          <c:x val="8.1043926801780686E-2"/>
          <c:y val="8.7903966169182765E-2"/>
          <c:w val="0.8880966342761919"/>
          <c:h val="0.74379074452505445"/>
        </c:manualLayout>
      </c:layout>
      <c:lineChart>
        <c:grouping val="standard"/>
        <c:varyColors val="0"/>
        <c:ser>
          <c:idx val="2"/>
          <c:order val="0"/>
          <c:tx>
            <c:v>Predicted</c:v>
          </c:tx>
          <c:spPr>
            <a:ln>
              <a:solidFill>
                <a:schemeClr val="tx1"/>
              </a:solidFill>
            </a:ln>
          </c:spPr>
          <c:marker>
            <c:symbol val="square"/>
            <c:size val="5"/>
          </c:marker>
          <c:val>
            <c:numRef>
              <c:f>'Budget Data Entry (2)'!$E$72:$R$72</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1"/>
        </c:ser>
        <c:ser>
          <c:idx val="3"/>
          <c:order val="1"/>
          <c:tx>
            <c:v>Updated</c:v>
          </c:tx>
          <c:spPr>
            <a:ln>
              <a:solidFill>
                <a:schemeClr val="tx1"/>
              </a:solidFill>
            </a:ln>
          </c:spPr>
          <c:marker>
            <c:symbol val="triangle"/>
            <c:size val="5"/>
          </c:marker>
          <c:val>
            <c:numRef>
              <c:f>'Budget Data Entry (2)'!$E$73:$R$73</c:f>
              <c:numCache>
                <c:formatCode>General</c:formatCode>
                <c:ptCount val="14"/>
              </c:numCache>
            </c:numRef>
          </c:val>
          <c:smooth val="1"/>
        </c:ser>
        <c:dLbls>
          <c:showLegendKey val="0"/>
          <c:showVal val="0"/>
          <c:showCatName val="0"/>
          <c:showSerName val="0"/>
          <c:showPercent val="0"/>
          <c:showBubbleSize val="0"/>
        </c:dLbls>
        <c:marker val="1"/>
        <c:smooth val="0"/>
        <c:axId val="80715776"/>
        <c:axId val="80717312"/>
      </c:lineChart>
      <c:catAx>
        <c:axId val="80715776"/>
        <c:scaling>
          <c:orientation val="minMax"/>
        </c:scaling>
        <c:delete val="0"/>
        <c:axPos val="b"/>
        <c:numFmt formatCode="d\-mmm" sourceLinked="0"/>
        <c:majorTickMark val="none"/>
        <c:minorTickMark val="none"/>
        <c:tickLblPos val="nextTo"/>
        <c:txPr>
          <a:bodyPr rot="0" vert="eaVert" anchor="b" anchorCtr="1"/>
          <a:lstStyle/>
          <a:p>
            <a:pPr>
              <a:defRPr/>
            </a:pPr>
            <a:endParaRPr lang="en-US"/>
          </a:p>
        </c:txPr>
        <c:crossAx val="80717312"/>
        <c:crosses val="autoZero"/>
        <c:auto val="0"/>
        <c:lblAlgn val="ctr"/>
        <c:lblOffset val="100"/>
        <c:noMultiLvlLbl val="0"/>
      </c:catAx>
      <c:valAx>
        <c:axId val="80717312"/>
        <c:scaling>
          <c:orientation val="minMax"/>
          <c:min val="1900"/>
        </c:scaling>
        <c:delete val="0"/>
        <c:axPos val="l"/>
        <c:majorGridlines/>
        <c:title>
          <c:tx>
            <c:rich>
              <a:bodyPr rot="-5400000" vert="horz"/>
              <a:lstStyle/>
              <a:p>
                <a:pPr>
                  <a:defRPr sz="1400"/>
                </a:pPr>
                <a:r>
                  <a:rPr lang="en-US" sz="1400"/>
                  <a:t>kg DM/ha</a:t>
                </a:r>
              </a:p>
            </c:rich>
          </c:tx>
          <c:overlay val="0"/>
        </c:title>
        <c:numFmt formatCode="0" sourceLinked="1"/>
        <c:majorTickMark val="none"/>
        <c:minorTickMark val="none"/>
        <c:tickLblPos val="nextTo"/>
        <c:spPr>
          <a:ln w="9525">
            <a:noFill/>
          </a:ln>
        </c:spPr>
        <c:crossAx val="80715776"/>
        <c:crosses val="autoZero"/>
        <c:crossBetween val="between"/>
      </c:valAx>
      <c:spPr>
        <a:ln>
          <a:solidFill>
            <a:schemeClr val="tx1"/>
          </a:solidFill>
          <a:prstDash val="solid"/>
        </a:ln>
      </c:spPr>
    </c:plotArea>
    <c:legend>
      <c:legendPos val="b"/>
      <c:overlay val="0"/>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sheetViews>
    <sheetView zoomScale="102"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102" workbookViewId="0" zoomToFit="1"/>
  </sheetViews>
  <pageMargins left="0.7" right="0.7" top="0.75" bottom="0.75" header="0.3" footer="0.3"/>
  <pageSetup paperSize="9"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zoomScale="102"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102" workbookViewId="0" zoomToFit="1"/>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133349</xdr:colOff>
      <xdr:row>0</xdr:row>
      <xdr:rowOff>123826</xdr:rowOff>
    </xdr:from>
    <xdr:to>
      <xdr:col>14</xdr:col>
      <xdr:colOff>342900</xdr:colOff>
      <xdr:row>6</xdr:row>
      <xdr:rowOff>95250</xdr:rowOff>
    </xdr:to>
    <xdr:sp macro="" textlink="">
      <xdr:nvSpPr>
        <xdr:cNvPr id="2" name="TextBox 1"/>
        <xdr:cNvSpPr txBox="1"/>
      </xdr:nvSpPr>
      <xdr:spPr>
        <a:xfrm>
          <a:off x="3181349" y="123826"/>
          <a:ext cx="5695951" cy="111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AU" sz="3200">
              <a:solidFill>
                <a:srgbClr val="002060"/>
              </a:solidFill>
              <a:latin typeface="+mj-lt"/>
            </a:rPr>
            <a:t>Farm Feed Budget</a:t>
          </a:r>
        </a:p>
      </xdr:txBody>
    </xdr:sp>
    <xdr:clientData/>
  </xdr:twoCellAnchor>
  <xdr:twoCellAnchor>
    <xdr:from>
      <xdr:col>3</xdr:col>
      <xdr:colOff>523875</xdr:colOff>
      <xdr:row>1</xdr:row>
      <xdr:rowOff>155387</xdr:rowOff>
    </xdr:from>
    <xdr:to>
      <xdr:col>6</xdr:col>
      <xdr:colOff>66675</xdr:colOff>
      <xdr:row>5</xdr:row>
      <xdr:rowOff>123825</xdr:rowOff>
    </xdr:to>
    <xdr:pic>
      <xdr:nvPicPr>
        <xdr:cNvPr id="3" name="Picture 10" descr="TasDairy-Logo.jpg"/>
        <xdr:cNvPicPr>
          <a:picLocks noChangeAspect="1"/>
        </xdr:cNvPicPr>
      </xdr:nvPicPr>
      <xdr:blipFill>
        <a:blip xmlns:r="http://schemas.openxmlformats.org/officeDocument/2006/relationships" r:embed="rId1" cstate="print"/>
        <a:srcRect/>
        <a:stretch>
          <a:fillRect/>
        </a:stretch>
      </xdr:blipFill>
      <xdr:spPr bwMode="auto">
        <a:xfrm>
          <a:off x="2352675" y="345887"/>
          <a:ext cx="1371600" cy="730438"/>
        </a:xfrm>
        <a:prstGeom prst="rect">
          <a:avLst/>
        </a:prstGeom>
        <a:noFill/>
        <a:ln w="9525">
          <a:noFill/>
          <a:miter lim="800000"/>
          <a:headEnd/>
          <a:tailEnd/>
        </a:ln>
      </xdr:spPr>
    </xdr:pic>
    <xdr:clientData/>
  </xdr:twoCellAnchor>
  <xdr:twoCellAnchor>
    <xdr:from>
      <xdr:col>2</xdr:col>
      <xdr:colOff>209550</xdr:colOff>
      <xdr:row>8</xdr:row>
      <xdr:rowOff>161923</xdr:rowOff>
    </xdr:from>
    <xdr:to>
      <xdr:col>18</xdr:col>
      <xdr:colOff>171450</xdr:colOff>
      <xdr:row>51</xdr:row>
      <xdr:rowOff>28575</xdr:rowOff>
    </xdr:to>
    <xdr:sp macro="" textlink="">
      <xdr:nvSpPr>
        <xdr:cNvPr id="4" name="TextBox 3"/>
        <xdr:cNvSpPr txBox="1"/>
      </xdr:nvSpPr>
      <xdr:spPr>
        <a:xfrm>
          <a:off x="1428750" y="1685923"/>
          <a:ext cx="9715500" cy="8058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800"/>
            <a:t>Regular monitoring of feed demand and supply can give you a clear picture of what is happening on the</a:t>
          </a:r>
          <a:r>
            <a:rPr lang="en-AU" sz="1800" baseline="0"/>
            <a:t> farm with regard to pasture supply and demand. Spring is a critical period for decision making around grazing allocation.  Knowing where the pasture demand and supply is heading will allow you to plan ahead and feed supplements or remove grazing area to stay on top of quality and to maintain grazing rotation at the correct leaf stage.</a:t>
          </a:r>
        </a:p>
        <a:p>
          <a:endParaRPr lang="en-AU" sz="1800" baseline="0"/>
        </a:p>
        <a:p>
          <a:r>
            <a:rPr lang="en-AU" sz="1800" baseline="0"/>
            <a:t>This tool will help you budget your feed demand and supply for different periods. By entering the average farm cover at the beginning of the budget period, the calculator will give you the change in cover over the period. By manipulating  the daily ration you can manipulate where the average farm cover is heading.  Being empowered through using this calculator gives you the control over your feedbase.</a:t>
          </a:r>
        </a:p>
        <a:p>
          <a:endParaRPr lang="en-AU" sz="1800" baseline="0"/>
        </a:p>
        <a:p>
          <a:r>
            <a:rPr lang="en-AU" sz="1800" baseline="0"/>
            <a:t>Whilst this is a budget with projected growth rates, regular farm walks can allow you to enter the updated farm cover as per your walk and this will furher inform your decision making process.</a:t>
          </a:r>
        </a:p>
        <a:p>
          <a:endParaRPr lang="en-AU" sz="1800" baseline="0"/>
        </a:p>
        <a:p>
          <a:r>
            <a:rPr lang="en-AU" sz="1800" baseline="0"/>
            <a:t>Data is entered in the yellow cells. Cells containing  formula are protected.</a:t>
          </a:r>
        </a:p>
        <a:p>
          <a:endParaRPr lang="en-AU" sz="1800" baseline="0"/>
        </a:p>
        <a:p>
          <a:endParaRPr lang="en-AU" sz="1800"/>
        </a:p>
      </xdr:txBody>
    </xdr:sp>
    <xdr:clientData/>
  </xdr:twoCellAnchor>
  <xdr:twoCellAnchor editAs="oneCell">
    <xdr:from>
      <xdr:col>14</xdr:col>
      <xdr:colOff>428625</xdr:colOff>
      <xdr:row>1</xdr:row>
      <xdr:rowOff>133350</xdr:rowOff>
    </xdr:from>
    <xdr:to>
      <xdr:col>18</xdr:col>
      <xdr:colOff>182804</xdr:colOff>
      <xdr:row>5</xdr:row>
      <xdr:rowOff>120489</xdr:rowOff>
    </xdr:to>
    <xdr:pic>
      <xdr:nvPicPr>
        <xdr:cNvPr id="5" name="Picture 4" descr="DairyTas_CMYK_tag_HR.jpg"/>
        <xdr:cNvPicPr>
          <a:picLocks noChangeAspect="1"/>
        </xdr:cNvPicPr>
      </xdr:nvPicPr>
      <xdr:blipFill>
        <a:blip xmlns:r="http://schemas.openxmlformats.org/officeDocument/2006/relationships" r:embed="rId2" cstate="print"/>
        <a:stretch>
          <a:fillRect/>
        </a:stretch>
      </xdr:blipFill>
      <xdr:spPr>
        <a:xfrm>
          <a:off x="8963025" y="323850"/>
          <a:ext cx="2192579" cy="749139"/>
        </a:xfrm>
        <a:prstGeom prst="rect">
          <a:avLst/>
        </a:prstGeom>
      </xdr:spPr>
    </xdr:pic>
    <xdr:clientData/>
  </xdr:twoCellAnchor>
  <xdr:twoCellAnchor editAs="oneCell">
    <xdr:from>
      <xdr:col>0</xdr:col>
      <xdr:colOff>571500</xdr:colOff>
      <xdr:row>1</xdr:row>
      <xdr:rowOff>147006</xdr:rowOff>
    </xdr:from>
    <xdr:to>
      <xdr:col>3</xdr:col>
      <xdr:colOff>133350</xdr:colOff>
      <xdr:row>5</xdr:row>
      <xdr:rowOff>113618</xdr:rowOff>
    </xdr:to>
    <xdr:pic>
      <xdr:nvPicPr>
        <xdr:cNvPr id="7" name="Picture 6" descr="TIAR_horz_5cm.jpg"/>
        <xdr:cNvPicPr>
          <a:picLocks noChangeAspect="1"/>
        </xdr:cNvPicPr>
      </xdr:nvPicPr>
      <xdr:blipFill>
        <a:blip xmlns:r="http://schemas.openxmlformats.org/officeDocument/2006/relationships" r:embed="rId3"/>
        <a:stretch>
          <a:fillRect/>
        </a:stretch>
      </xdr:blipFill>
      <xdr:spPr>
        <a:xfrm>
          <a:off x="571500" y="337506"/>
          <a:ext cx="1390650" cy="7286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28015"/>
    <xdr:ext cx="9300882" cy="607919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0882" cy="607919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workbookViewId="0">
      <selection activeCell="D8" sqref="D8"/>
    </sheetView>
  </sheetViews>
  <sheetFormatPr defaultRowHeight="15" x14ac:dyDescent="0.25"/>
  <cols>
    <col min="1" max="1" width="9.140625" style="73"/>
    <col min="2" max="2" width="9.140625" style="73" customWidth="1"/>
    <col min="3" max="16384" width="9.140625" style="73"/>
  </cols>
  <sheetData>
    <row r="1" spans="1:1" x14ac:dyDescent="0.25">
      <c r="A1" s="72"/>
    </row>
    <row r="21" spans="15:18" ht="15" customHeight="1" x14ac:dyDescent="0.25">
      <c r="O21" s="108"/>
      <c r="P21" s="108"/>
      <c r="Q21" s="108"/>
      <c r="R21" s="108"/>
    </row>
  </sheetData>
  <sheetProtection password="CDCC" sheet="1" objects="1" scenarios="1" selectLockedCells="1" selectUnlockedCells="1"/>
  <mergeCells count="1">
    <mergeCell ref="O21:R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5"/>
  <sheetViews>
    <sheetView zoomScale="40" zoomScaleNormal="40" workbookViewId="0">
      <pane xSplit="4" ySplit="15" topLeftCell="E16" activePane="bottomRight" state="frozen"/>
      <selection pane="topRight" activeCell="E1" sqref="E1"/>
      <selection pane="bottomLeft" activeCell="A16" sqref="A16"/>
      <selection pane="bottomRight" activeCell="U15" sqref="U15"/>
    </sheetView>
  </sheetViews>
  <sheetFormatPr defaultRowHeight="15" x14ac:dyDescent="0.25"/>
  <cols>
    <col min="1" max="1" width="9.140625" style="9"/>
    <col min="2" max="2" width="14.85546875" style="9" customWidth="1"/>
    <col min="3" max="3" width="11.7109375" style="9" customWidth="1"/>
    <col min="4" max="4" width="13.85546875" style="9" customWidth="1"/>
    <col min="5" max="18" width="9.7109375" style="9" customWidth="1"/>
    <col min="19" max="16384" width="9.140625" style="9"/>
  </cols>
  <sheetData>
    <row r="1" spans="1:21" ht="24.95" customHeight="1" x14ac:dyDescent="0.25">
      <c r="A1" s="77" t="s">
        <v>6</v>
      </c>
      <c r="B1" s="112"/>
      <c r="C1" s="112"/>
      <c r="D1" s="112"/>
      <c r="E1" s="76"/>
      <c r="F1" s="76"/>
      <c r="G1" s="76"/>
      <c r="H1" s="76"/>
      <c r="I1" s="76"/>
      <c r="J1" s="76"/>
      <c r="K1" s="76"/>
      <c r="L1" s="76"/>
      <c r="M1" s="76"/>
      <c r="N1" s="76"/>
      <c r="O1" s="76"/>
      <c r="P1" s="76"/>
      <c r="Q1" s="76"/>
      <c r="R1" s="76"/>
      <c r="S1" s="76"/>
      <c r="T1" s="76"/>
    </row>
    <row r="2" spans="1:21" x14ac:dyDescent="0.25">
      <c r="A2" s="109" t="s">
        <v>5</v>
      </c>
      <c r="B2" s="109"/>
      <c r="C2" s="76"/>
      <c r="D2" s="78"/>
      <c r="E2" s="119"/>
      <c r="F2" s="111"/>
      <c r="G2" s="111"/>
      <c r="H2" s="111"/>
      <c r="I2" s="111"/>
      <c r="J2" s="111"/>
      <c r="K2" s="111"/>
      <c r="L2" s="111"/>
      <c r="M2" s="111"/>
      <c r="N2" s="111"/>
      <c r="O2" s="111"/>
      <c r="P2" s="111"/>
      <c r="Q2" s="111"/>
      <c r="R2" s="111"/>
      <c r="S2" s="76"/>
      <c r="T2" s="76"/>
    </row>
    <row r="3" spans="1:21" x14ac:dyDescent="0.25">
      <c r="A3" s="116" t="s">
        <v>0</v>
      </c>
      <c r="B3" s="117"/>
      <c r="C3" s="11"/>
      <c r="D3" s="79" t="s">
        <v>1</v>
      </c>
      <c r="E3" s="75">
        <f>C3</f>
        <v>0</v>
      </c>
      <c r="F3" s="75">
        <f>E3+E4</f>
        <v>0</v>
      </c>
      <c r="G3" s="75">
        <f t="shared" ref="G3:R3" si="0">F3+F4</f>
        <v>0</v>
      </c>
      <c r="H3" s="75">
        <f t="shared" si="0"/>
        <v>0</v>
      </c>
      <c r="I3" s="75">
        <f t="shared" si="0"/>
        <v>0</v>
      </c>
      <c r="J3" s="75">
        <f t="shared" si="0"/>
        <v>0</v>
      </c>
      <c r="K3" s="75">
        <f t="shared" si="0"/>
        <v>0</v>
      </c>
      <c r="L3" s="75">
        <f t="shared" si="0"/>
        <v>0</v>
      </c>
      <c r="M3" s="75">
        <f t="shared" si="0"/>
        <v>0</v>
      </c>
      <c r="N3" s="75">
        <f t="shared" si="0"/>
        <v>0</v>
      </c>
      <c r="O3" s="75">
        <f t="shared" si="0"/>
        <v>0</v>
      </c>
      <c r="P3" s="75">
        <f t="shared" si="0"/>
        <v>0</v>
      </c>
      <c r="Q3" s="75">
        <f t="shared" si="0"/>
        <v>0</v>
      </c>
      <c r="R3" s="75">
        <f t="shared" si="0"/>
        <v>0</v>
      </c>
      <c r="S3" s="76" t="s">
        <v>50</v>
      </c>
    </row>
    <row r="4" spans="1:21" ht="21.95" customHeight="1" x14ac:dyDescent="0.25">
      <c r="A4" s="118" t="s">
        <v>2</v>
      </c>
      <c r="B4" s="118"/>
      <c r="C4" s="118"/>
      <c r="D4" s="71">
        <f>SUM(E4:R4)</f>
        <v>0</v>
      </c>
      <c r="E4" s="74"/>
      <c r="F4" s="74"/>
      <c r="G4" s="74"/>
      <c r="H4" s="74"/>
      <c r="I4" s="74"/>
      <c r="J4" s="74"/>
      <c r="K4" s="74"/>
      <c r="L4" s="74"/>
      <c r="M4" s="74"/>
      <c r="N4" s="74"/>
      <c r="O4" s="74"/>
      <c r="P4" s="74"/>
      <c r="Q4" s="74"/>
      <c r="R4" s="74"/>
      <c r="S4" s="80"/>
    </row>
    <row r="5" spans="1:21" ht="9" customHeight="1" x14ac:dyDescent="0.25">
      <c r="A5" s="111"/>
      <c r="B5" s="111"/>
      <c r="C5" s="111"/>
      <c r="D5" s="111"/>
      <c r="E5" s="111"/>
      <c r="F5" s="111"/>
      <c r="G5" s="111"/>
      <c r="H5" s="111"/>
      <c r="I5" s="111"/>
      <c r="J5" s="111"/>
      <c r="K5" s="111"/>
      <c r="L5" s="111"/>
      <c r="M5" s="111"/>
      <c r="N5" s="111"/>
      <c r="O5" s="111"/>
      <c r="P5" s="111"/>
      <c r="Q5" s="111"/>
      <c r="R5" s="111"/>
      <c r="S5" s="80"/>
    </row>
    <row r="6" spans="1:21" ht="24.95" customHeight="1" x14ac:dyDescent="0.25">
      <c r="A6" s="113" t="s">
        <v>3</v>
      </c>
      <c r="B6" s="113"/>
      <c r="C6" s="113"/>
      <c r="D6" s="41"/>
      <c r="E6" s="42">
        <f>D6+E7</f>
        <v>0</v>
      </c>
      <c r="F6" s="42">
        <f t="shared" ref="F6:R6" si="1">E6+F7</f>
        <v>0</v>
      </c>
      <c r="G6" s="42">
        <f t="shared" si="1"/>
        <v>0</v>
      </c>
      <c r="H6" s="42">
        <f t="shared" si="1"/>
        <v>0</v>
      </c>
      <c r="I6" s="42">
        <f t="shared" si="1"/>
        <v>0</v>
      </c>
      <c r="J6" s="42">
        <f t="shared" si="1"/>
        <v>0</v>
      </c>
      <c r="K6" s="42">
        <f t="shared" si="1"/>
        <v>0</v>
      </c>
      <c r="L6" s="42">
        <f t="shared" si="1"/>
        <v>0</v>
      </c>
      <c r="M6" s="42">
        <f t="shared" si="1"/>
        <v>0</v>
      </c>
      <c r="N6" s="42">
        <f t="shared" si="1"/>
        <v>0</v>
      </c>
      <c r="O6" s="42">
        <f t="shared" si="1"/>
        <v>0</v>
      </c>
      <c r="P6" s="42">
        <f t="shared" si="1"/>
        <v>0</v>
      </c>
      <c r="Q6" s="42">
        <f t="shared" si="1"/>
        <v>0</v>
      </c>
      <c r="R6" s="42">
        <f t="shared" si="1"/>
        <v>0</v>
      </c>
      <c r="S6" s="80"/>
    </row>
    <row r="7" spans="1:21" ht="24.95" customHeight="1" x14ac:dyDescent="0.25">
      <c r="A7" s="114" t="s">
        <v>4</v>
      </c>
      <c r="B7" s="114"/>
      <c r="C7" s="114"/>
      <c r="D7" s="40"/>
      <c r="E7" s="74"/>
      <c r="F7" s="74"/>
      <c r="G7" s="74"/>
      <c r="H7" s="74"/>
      <c r="I7" s="74"/>
      <c r="J7" s="74"/>
      <c r="K7" s="74"/>
      <c r="L7" s="74"/>
      <c r="M7" s="74"/>
      <c r="N7" s="74"/>
      <c r="O7" s="74"/>
      <c r="P7" s="74"/>
      <c r="Q7" s="74"/>
      <c r="R7" s="74"/>
      <c r="S7" s="80"/>
    </row>
    <row r="8" spans="1:21" ht="7.5" customHeight="1" x14ac:dyDescent="0.25">
      <c r="A8" s="76"/>
      <c r="B8" s="76"/>
      <c r="C8" s="76"/>
      <c r="D8" s="78"/>
      <c r="E8" s="121"/>
      <c r="F8" s="122"/>
      <c r="G8" s="122"/>
      <c r="H8" s="122"/>
      <c r="I8" s="122"/>
      <c r="J8" s="122"/>
      <c r="K8" s="122"/>
      <c r="L8" s="122"/>
      <c r="M8" s="122"/>
      <c r="N8" s="122"/>
      <c r="O8" s="122"/>
      <c r="P8" s="122"/>
      <c r="Q8" s="122"/>
      <c r="R8" s="122"/>
      <c r="S8" s="80"/>
    </row>
    <row r="9" spans="1:21" x14ac:dyDescent="0.25">
      <c r="A9" s="109" t="s">
        <v>40</v>
      </c>
      <c r="B9" s="109"/>
      <c r="C9" s="76"/>
      <c r="D9" s="78"/>
      <c r="E9" s="119"/>
      <c r="F9" s="120"/>
      <c r="G9" s="120"/>
      <c r="H9" s="120"/>
      <c r="I9" s="120"/>
      <c r="J9" s="120"/>
      <c r="K9" s="120"/>
      <c r="L9" s="120"/>
      <c r="M9" s="120"/>
      <c r="N9" s="120"/>
      <c r="O9" s="120"/>
      <c r="P9" s="120"/>
      <c r="Q9" s="120"/>
      <c r="R9" s="120"/>
      <c r="S9" s="80"/>
    </row>
    <row r="10" spans="1:21" ht="24.95" customHeight="1" x14ac:dyDescent="0.25">
      <c r="A10" s="113" t="s">
        <v>8</v>
      </c>
      <c r="B10" s="113"/>
      <c r="C10" s="113"/>
      <c r="D10" s="35"/>
      <c r="E10" s="74"/>
      <c r="F10" s="74"/>
      <c r="G10" s="74"/>
      <c r="H10" s="74"/>
      <c r="I10" s="74"/>
      <c r="J10" s="74"/>
      <c r="K10" s="74"/>
      <c r="L10" s="74"/>
      <c r="M10" s="74"/>
      <c r="N10" s="74"/>
      <c r="O10" s="74"/>
      <c r="P10" s="74"/>
      <c r="Q10" s="74"/>
      <c r="R10" s="74"/>
      <c r="S10" s="80"/>
    </row>
    <row r="11" spans="1:21" ht="24.95" customHeight="1" x14ac:dyDescent="0.25">
      <c r="A11" s="113" t="s">
        <v>9</v>
      </c>
      <c r="B11" s="113"/>
      <c r="C11" s="113"/>
      <c r="D11" s="86"/>
      <c r="E11" s="74"/>
      <c r="F11" s="74"/>
      <c r="G11" s="74"/>
      <c r="H11" s="74"/>
      <c r="I11" s="74"/>
      <c r="J11" s="74"/>
      <c r="K11" s="74"/>
      <c r="L11" s="74"/>
      <c r="M11" s="74"/>
      <c r="N11" s="74"/>
      <c r="O11" s="74"/>
      <c r="P11" s="74"/>
      <c r="Q11" s="74"/>
      <c r="R11" s="74"/>
      <c r="S11" s="80"/>
    </row>
    <row r="12" spans="1:21" ht="24.95" customHeight="1" x14ac:dyDescent="0.25">
      <c r="A12" s="113" t="s">
        <v>10</v>
      </c>
      <c r="B12" s="113"/>
      <c r="C12" s="113"/>
      <c r="D12" s="114"/>
      <c r="E12" s="74"/>
      <c r="F12" s="74"/>
      <c r="G12" s="74"/>
      <c r="H12" s="74"/>
      <c r="I12" s="74"/>
      <c r="J12" s="74"/>
      <c r="K12" s="74"/>
      <c r="L12" s="74"/>
      <c r="M12" s="74"/>
      <c r="N12" s="74"/>
      <c r="O12" s="74"/>
      <c r="P12" s="74"/>
      <c r="Q12" s="74"/>
      <c r="R12" s="74"/>
      <c r="S12" s="80"/>
    </row>
    <row r="13" spans="1:21" ht="24.95" customHeight="1" x14ac:dyDescent="0.25">
      <c r="A13" s="115" t="s">
        <v>11</v>
      </c>
      <c r="B13" s="115"/>
      <c r="C13" s="115"/>
      <c r="D13" s="87"/>
      <c r="E13" s="37"/>
      <c r="F13" s="37"/>
      <c r="G13" s="37"/>
      <c r="H13" s="37"/>
      <c r="I13" s="37"/>
      <c r="J13" s="37"/>
      <c r="K13" s="37"/>
      <c r="L13" s="37"/>
      <c r="M13" s="37"/>
      <c r="N13" s="37"/>
      <c r="O13" s="37"/>
      <c r="P13" s="37"/>
      <c r="Q13" s="37"/>
      <c r="R13" s="37"/>
      <c r="S13" s="80"/>
      <c r="U13" s="14"/>
    </row>
    <row r="14" spans="1:21" ht="24.95" customHeight="1" x14ac:dyDescent="0.25">
      <c r="A14" s="115" t="s">
        <v>12</v>
      </c>
      <c r="B14" s="115"/>
      <c r="C14" s="115"/>
      <c r="D14" s="87"/>
      <c r="E14" s="68">
        <f>E10-E13</f>
        <v>0</v>
      </c>
      <c r="F14" s="68">
        <f t="shared" ref="F14:R14" si="2">F10-F13</f>
        <v>0</v>
      </c>
      <c r="G14" s="68">
        <f t="shared" si="2"/>
        <v>0</v>
      </c>
      <c r="H14" s="68">
        <f t="shared" si="2"/>
        <v>0</v>
      </c>
      <c r="I14" s="68">
        <f t="shared" si="2"/>
        <v>0</v>
      </c>
      <c r="J14" s="68">
        <f t="shared" si="2"/>
        <v>0</v>
      </c>
      <c r="K14" s="68">
        <f t="shared" si="2"/>
        <v>0</v>
      </c>
      <c r="L14" s="68">
        <f t="shared" si="2"/>
        <v>0</v>
      </c>
      <c r="M14" s="68">
        <f t="shared" si="2"/>
        <v>0</v>
      </c>
      <c r="N14" s="68">
        <f t="shared" si="2"/>
        <v>0</v>
      </c>
      <c r="O14" s="68">
        <f t="shared" si="2"/>
        <v>0</v>
      </c>
      <c r="P14" s="68">
        <f t="shared" si="2"/>
        <v>0</v>
      </c>
      <c r="Q14" s="68">
        <f t="shared" si="2"/>
        <v>0</v>
      </c>
      <c r="R14" s="68">
        <f t="shared" si="2"/>
        <v>0</v>
      </c>
      <c r="S14" s="80"/>
    </row>
    <row r="15" spans="1:21" ht="24.95" customHeight="1" x14ac:dyDescent="0.25">
      <c r="A15" s="115" t="s">
        <v>17</v>
      </c>
      <c r="B15" s="115"/>
      <c r="C15" s="88"/>
      <c r="D15" s="76"/>
      <c r="E15" s="74"/>
      <c r="F15" s="74"/>
      <c r="G15" s="74"/>
      <c r="H15" s="74"/>
      <c r="I15" s="74"/>
      <c r="J15" s="74"/>
      <c r="K15" s="74"/>
      <c r="L15" s="74"/>
      <c r="M15" s="74"/>
      <c r="N15" s="74"/>
      <c r="O15" s="74"/>
      <c r="P15" s="74"/>
      <c r="Q15" s="74"/>
      <c r="R15" s="74"/>
      <c r="S15" s="80"/>
      <c r="T15" s="76"/>
    </row>
    <row r="16" spans="1:21" ht="24.95" customHeight="1" x14ac:dyDescent="0.25">
      <c r="A16" s="115" t="s">
        <v>18</v>
      </c>
      <c r="B16" s="115"/>
      <c r="C16" s="88"/>
      <c r="D16" s="76"/>
      <c r="E16" s="74"/>
      <c r="F16" s="74"/>
      <c r="G16" s="74"/>
      <c r="H16" s="74"/>
      <c r="I16" s="74"/>
      <c r="J16" s="74"/>
      <c r="K16" s="74"/>
      <c r="L16" s="74"/>
      <c r="M16" s="74"/>
      <c r="N16" s="74"/>
      <c r="O16" s="74"/>
      <c r="P16" s="74"/>
      <c r="Q16" s="74"/>
      <c r="R16" s="74"/>
      <c r="S16" s="80"/>
    </row>
    <row r="17" spans="1:21" ht="7.5" customHeight="1" x14ac:dyDescent="0.25">
      <c r="A17" s="89"/>
      <c r="B17" s="89"/>
      <c r="C17" s="88"/>
      <c r="D17" s="76"/>
      <c r="E17" s="123"/>
      <c r="F17" s="124"/>
      <c r="G17" s="124"/>
      <c r="H17" s="124"/>
      <c r="I17" s="124"/>
      <c r="J17" s="124"/>
      <c r="K17" s="124"/>
      <c r="L17" s="124"/>
      <c r="M17" s="124"/>
      <c r="N17" s="124"/>
      <c r="O17" s="124"/>
      <c r="P17" s="124"/>
      <c r="Q17" s="124"/>
      <c r="R17" s="124"/>
      <c r="S17" s="80"/>
    </row>
    <row r="18" spans="1:21" x14ac:dyDescent="0.25">
      <c r="A18" s="109" t="s">
        <v>7</v>
      </c>
      <c r="B18" s="109"/>
      <c r="C18" s="88"/>
      <c r="D18" s="90" t="s">
        <v>41</v>
      </c>
      <c r="E18" s="127" t="s">
        <v>39</v>
      </c>
      <c r="F18" s="125"/>
      <c r="G18" s="125"/>
      <c r="H18" s="125"/>
      <c r="I18" s="125"/>
      <c r="J18" s="125"/>
      <c r="K18" s="125"/>
      <c r="L18" s="125"/>
      <c r="M18" s="125"/>
      <c r="N18" s="125"/>
      <c r="O18" s="125"/>
      <c r="P18" s="125"/>
      <c r="Q18" s="125"/>
      <c r="R18" s="125"/>
      <c r="S18" s="80"/>
    </row>
    <row r="19" spans="1:21" ht="24.95" customHeight="1" x14ac:dyDescent="0.3">
      <c r="A19" s="113" t="s">
        <v>14</v>
      </c>
      <c r="B19" s="113"/>
      <c r="C19" s="91"/>
      <c r="D19" s="33"/>
      <c r="E19" s="74"/>
      <c r="F19" s="74"/>
      <c r="G19" s="74"/>
      <c r="H19" s="74"/>
      <c r="I19" s="74"/>
      <c r="J19" s="74"/>
      <c r="K19" s="74"/>
      <c r="L19" s="74"/>
      <c r="M19" s="74"/>
      <c r="N19" s="74"/>
      <c r="O19" s="74"/>
      <c r="P19" s="74"/>
      <c r="Q19" s="74"/>
      <c r="R19" s="74"/>
      <c r="S19" s="80"/>
    </row>
    <row r="20" spans="1:21" ht="24.95" customHeight="1" x14ac:dyDescent="0.3">
      <c r="A20" s="113" t="s">
        <v>13</v>
      </c>
      <c r="B20" s="113"/>
      <c r="C20" s="91"/>
      <c r="D20" s="33"/>
      <c r="E20" s="74"/>
      <c r="F20" s="74"/>
      <c r="G20" s="74"/>
      <c r="H20" s="74"/>
      <c r="I20" s="74"/>
      <c r="J20" s="74"/>
      <c r="K20" s="74"/>
      <c r="L20" s="74"/>
      <c r="M20" s="74"/>
      <c r="N20" s="74"/>
      <c r="O20" s="74"/>
      <c r="P20" s="74"/>
      <c r="Q20" s="74"/>
      <c r="R20" s="74"/>
      <c r="S20" s="80"/>
    </row>
    <row r="21" spans="1:21" ht="24.95" customHeight="1" x14ac:dyDescent="0.3">
      <c r="A21" s="115" t="s">
        <v>15</v>
      </c>
      <c r="B21" s="115"/>
      <c r="C21" s="91"/>
      <c r="D21" s="33"/>
      <c r="E21" s="74"/>
      <c r="F21" s="74"/>
      <c r="G21" s="74"/>
      <c r="H21" s="74"/>
      <c r="I21" s="74"/>
      <c r="J21" s="74"/>
      <c r="K21" s="74"/>
      <c r="L21" s="74"/>
      <c r="M21" s="74"/>
      <c r="N21" s="74"/>
      <c r="O21" s="74"/>
      <c r="P21" s="74"/>
      <c r="Q21" s="74"/>
      <c r="R21" s="74"/>
      <c r="S21" s="80"/>
      <c r="U21" s="16"/>
    </row>
    <row r="22" spans="1:21" ht="24.95" customHeight="1" x14ac:dyDescent="0.3">
      <c r="A22" s="113" t="s">
        <v>16</v>
      </c>
      <c r="B22" s="113"/>
      <c r="C22" s="91"/>
      <c r="D22" s="33"/>
      <c r="E22" s="74"/>
      <c r="F22" s="74"/>
      <c r="G22" s="74"/>
      <c r="H22" s="74"/>
      <c r="I22" s="74"/>
      <c r="J22" s="74"/>
      <c r="K22" s="74"/>
      <c r="L22" s="74"/>
      <c r="M22" s="74"/>
      <c r="N22" s="74"/>
      <c r="O22" s="74"/>
      <c r="P22" s="74"/>
      <c r="Q22" s="74"/>
      <c r="R22" s="74"/>
      <c r="S22" s="80"/>
    </row>
    <row r="23" spans="1:21" ht="7.5" customHeight="1" x14ac:dyDescent="0.25">
      <c r="A23" s="76"/>
      <c r="B23" s="76"/>
      <c r="C23" s="76"/>
      <c r="D23" s="76"/>
      <c r="E23" s="122"/>
      <c r="F23" s="122"/>
      <c r="G23" s="122"/>
      <c r="H23" s="122"/>
      <c r="I23" s="122"/>
      <c r="J23" s="122"/>
      <c r="K23" s="122"/>
      <c r="L23" s="122"/>
      <c r="M23" s="122"/>
      <c r="N23" s="122"/>
      <c r="O23" s="122"/>
      <c r="P23" s="122"/>
      <c r="Q23" s="122"/>
      <c r="R23" s="122"/>
      <c r="S23" s="80"/>
    </row>
    <row r="24" spans="1:21" ht="16.5" customHeight="1" x14ac:dyDescent="0.25">
      <c r="A24" s="126" t="s">
        <v>22</v>
      </c>
      <c r="B24" s="126"/>
      <c r="C24" s="76"/>
      <c r="D24" s="92" t="s">
        <v>42</v>
      </c>
      <c r="E24" s="125" t="s">
        <v>43</v>
      </c>
      <c r="F24" s="125"/>
      <c r="G24" s="125"/>
      <c r="H24" s="125"/>
      <c r="I24" s="125"/>
      <c r="J24" s="125"/>
      <c r="K24" s="125"/>
      <c r="L24" s="125"/>
      <c r="M24" s="125"/>
      <c r="N24" s="125"/>
      <c r="O24" s="125"/>
      <c r="P24" s="125"/>
      <c r="Q24" s="125"/>
      <c r="R24" s="125"/>
      <c r="S24" s="80"/>
    </row>
    <row r="25" spans="1:21" ht="24.95" customHeight="1" x14ac:dyDescent="0.3">
      <c r="A25" s="126" t="s">
        <v>33</v>
      </c>
      <c r="B25" s="126"/>
      <c r="C25" s="93" t="s">
        <v>44</v>
      </c>
      <c r="D25" s="87" t="s">
        <v>46</v>
      </c>
      <c r="E25" s="74"/>
      <c r="F25" s="74"/>
      <c r="G25" s="74"/>
      <c r="H25" s="74"/>
      <c r="I25" s="74"/>
      <c r="J25" s="74"/>
      <c r="K25" s="74"/>
      <c r="L25" s="74"/>
      <c r="M25" s="74"/>
      <c r="N25" s="74"/>
      <c r="O25" s="74"/>
      <c r="P25" s="74"/>
      <c r="Q25" s="74"/>
      <c r="R25" s="74"/>
      <c r="S25" s="80"/>
    </row>
    <row r="26" spans="1:21" ht="24.95" customHeight="1" x14ac:dyDescent="0.3">
      <c r="A26" s="126" t="s">
        <v>33</v>
      </c>
      <c r="B26" s="126"/>
      <c r="C26" s="93" t="s">
        <v>45</v>
      </c>
      <c r="D26" s="87" t="s">
        <v>46</v>
      </c>
      <c r="E26" s="102">
        <f>E13*E25</f>
        <v>0</v>
      </c>
      <c r="F26" s="102">
        <f t="shared" ref="F26:R26" si="3">F13*F25</f>
        <v>0</v>
      </c>
      <c r="G26" s="102">
        <f t="shared" si="3"/>
        <v>0</v>
      </c>
      <c r="H26" s="102">
        <f t="shared" si="3"/>
        <v>0</v>
      </c>
      <c r="I26" s="102">
        <f t="shared" si="3"/>
        <v>0</v>
      </c>
      <c r="J26" s="102">
        <f t="shared" si="3"/>
        <v>0</v>
      </c>
      <c r="K26" s="102">
        <f t="shared" si="3"/>
        <v>0</v>
      </c>
      <c r="L26" s="102">
        <f t="shared" si="3"/>
        <v>0</v>
      </c>
      <c r="M26" s="102">
        <f t="shared" si="3"/>
        <v>0</v>
      </c>
      <c r="N26" s="102">
        <f t="shared" si="3"/>
        <v>0</v>
      </c>
      <c r="O26" s="102">
        <f t="shared" si="3"/>
        <v>0</v>
      </c>
      <c r="P26" s="102">
        <f t="shared" si="3"/>
        <v>0</v>
      </c>
      <c r="Q26" s="102">
        <f t="shared" si="3"/>
        <v>0</v>
      </c>
      <c r="R26" s="102">
        <f t="shared" si="3"/>
        <v>0</v>
      </c>
      <c r="S26" s="80"/>
    </row>
    <row r="27" spans="1:21" ht="24.95" customHeight="1" x14ac:dyDescent="0.3">
      <c r="A27" s="126" t="s">
        <v>33</v>
      </c>
      <c r="B27" s="126"/>
      <c r="C27" s="94" t="s">
        <v>51</v>
      </c>
      <c r="D27" s="95" t="s">
        <v>46</v>
      </c>
      <c r="E27" s="102">
        <f>E26*E4</f>
        <v>0</v>
      </c>
      <c r="F27" s="102">
        <f t="shared" ref="F27:R27" si="4">F26*F4</f>
        <v>0</v>
      </c>
      <c r="G27" s="102">
        <f t="shared" si="4"/>
        <v>0</v>
      </c>
      <c r="H27" s="102">
        <f t="shared" si="4"/>
        <v>0</v>
      </c>
      <c r="I27" s="102">
        <f t="shared" si="4"/>
        <v>0</v>
      </c>
      <c r="J27" s="102">
        <f t="shared" si="4"/>
        <v>0</v>
      </c>
      <c r="K27" s="102">
        <f t="shared" si="4"/>
        <v>0</v>
      </c>
      <c r="L27" s="102">
        <f t="shared" si="4"/>
        <v>0</v>
      </c>
      <c r="M27" s="102">
        <f t="shared" si="4"/>
        <v>0</v>
      </c>
      <c r="N27" s="102">
        <f t="shared" si="4"/>
        <v>0</v>
      </c>
      <c r="O27" s="102">
        <f t="shared" si="4"/>
        <v>0</v>
      </c>
      <c r="P27" s="102">
        <f t="shared" si="4"/>
        <v>0</v>
      </c>
      <c r="Q27" s="102">
        <f t="shared" si="4"/>
        <v>0</v>
      </c>
      <c r="R27" s="102">
        <f t="shared" si="4"/>
        <v>0</v>
      </c>
      <c r="S27" s="81">
        <f>SUM(E27:R27)</f>
        <v>0</v>
      </c>
    </row>
    <row r="28" spans="1:21" ht="24.95" customHeight="1" x14ac:dyDescent="0.3">
      <c r="A28" s="126" t="s">
        <v>33</v>
      </c>
      <c r="B28" s="126"/>
      <c r="C28" s="93" t="s">
        <v>44</v>
      </c>
      <c r="D28" s="87" t="s">
        <v>47</v>
      </c>
      <c r="E28" s="74"/>
      <c r="F28" s="74"/>
      <c r="G28" s="74"/>
      <c r="H28" s="74"/>
      <c r="I28" s="74"/>
      <c r="J28" s="74"/>
      <c r="K28" s="74"/>
      <c r="L28" s="74"/>
      <c r="M28" s="74"/>
      <c r="N28" s="74"/>
      <c r="O28" s="74"/>
      <c r="P28" s="74"/>
      <c r="Q28" s="74"/>
      <c r="R28" s="74"/>
      <c r="S28" s="82"/>
    </row>
    <row r="29" spans="1:21" ht="24.95" customHeight="1" x14ac:dyDescent="0.3">
      <c r="A29" s="126" t="s">
        <v>33</v>
      </c>
      <c r="B29" s="126"/>
      <c r="C29" s="93" t="s">
        <v>45</v>
      </c>
      <c r="D29" s="87" t="s">
        <v>47</v>
      </c>
      <c r="E29" s="102">
        <f>E28*E14</f>
        <v>0</v>
      </c>
      <c r="F29" s="102">
        <f t="shared" ref="F29:R29" si="5">F28*F14</f>
        <v>0</v>
      </c>
      <c r="G29" s="102">
        <f t="shared" si="5"/>
        <v>0</v>
      </c>
      <c r="H29" s="102">
        <f t="shared" si="5"/>
        <v>0</v>
      </c>
      <c r="I29" s="102">
        <f t="shared" si="5"/>
        <v>0</v>
      </c>
      <c r="J29" s="102">
        <f t="shared" si="5"/>
        <v>0</v>
      </c>
      <c r="K29" s="102">
        <f t="shared" si="5"/>
        <v>0</v>
      </c>
      <c r="L29" s="102">
        <f t="shared" si="5"/>
        <v>0</v>
      </c>
      <c r="M29" s="102">
        <f t="shared" si="5"/>
        <v>0</v>
      </c>
      <c r="N29" s="102">
        <f t="shared" si="5"/>
        <v>0</v>
      </c>
      <c r="O29" s="102">
        <f t="shared" si="5"/>
        <v>0</v>
      </c>
      <c r="P29" s="102">
        <f t="shared" si="5"/>
        <v>0</v>
      </c>
      <c r="Q29" s="102">
        <f t="shared" si="5"/>
        <v>0</v>
      </c>
      <c r="R29" s="102">
        <f t="shared" si="5"/>
        <v>0</v>
      </c>
      <c r="S29" s="82"/>
    </row>
    <row r="30" spans="1:21" ht="24.95" customHeight="1" x14ac:dyDescent="0.3">
      <c r="A30" s="126" t="s">
        <v>33</v>
      </c>
      <c r="B30" s="126"/>
      <c r="C30" s="94" t="s">
        <v>51</v>
      </c>
      <c r="D30" s="95" t="s">
        <v>47</v>
      </c>
      <c r="E30" s="102">
        <f>E29*E4</f>
        <v>0</v>
      </c>
      <c r="F30" s="102">
        <f t="shared" ref="F30:R30" si="6">F29*F4</f>
        <v>0</v>
      </c>
      <c r="G30" s="102">
        <f t="shared" si="6"/>
        <v>0</v>
      </c>
      <c r="H30" s="102">
        <f t="shared" si="6"/>
        <v>0</v>
      </c>
      <c r="I30" s="102">
        <f t="shared" si="6"/>
        <v>0</v>
      </c>
      <c r="J30" s="102">
        <f t="shared" si="6"/>
        <v>0</v>
      </c>
      <c r="K30" s="102">
        <f t="shared" si="6"/>
        <v>0</v>
      </c>
      <c r="L30" s="102">
        <f t="shared" si="6"/>
        <v>0</v>
      </c>
      <c r="M30" s="102">
        <f t="shared" si="6"/>
        <v>0</v>
      </c>
      <c r="N30" s="102">
        <f t="shared" si="6"/>
        <v>0</v>
      </c>
      <c r="O30" s="102">
        <f t="shared" si="6"/>
        <v>0</v>
      </c>
      <c r="P30" s="102">
        <f t="shared" si="6"/>
        <v>0</v>
      </c>
      <c r="Q30" s="102">
        <f t="shared" si="6"/>
        <v>0</v>
      </c>
      <c r="R30" s="102">
        <f t="shared" si="6"/>
        <v>0</v>
      </c>
      <c r="S30" s="82"/>
    </row>
    <row r="31" spans="1:21" ht="24.95" customHeight="1" x14ac:dyDescent="0.3">
      <c r="A31" s="126" t="s">
        <v>23</v>
      </c>
      <c r="B31" s="126"/>
      <c r="C31" s="93" t="s">
        <v>44</v>
      </c>
      <c r="D31" s="87" t="s">
        <v>46</v>
      </c>
      <c r="E31" s="74"/>
      <c r="F31" s="74"/>
      <c r="G31" s="74"/>
      <c r="H31" s="74"/>
      <c r="I31" s="74"/>
      <c r="J31" s="74"/>
      <c r="K31" s="74"/>
      <c r="L31" s="74"/>
      <c r="M31" s="74"/>
      <c r="N31" s="74"/>
      <c r="O31" s="74"/>
      <c r="P31" s="74"/>
      <c r="Q31" s="74"/>
      <c r="R31" s="74"/>
      <c r="S31" s="82"/>
    </row>
    <row r="32" spans="1:21" ht="24.95" customHeight="1" x14ac:dyDescent="0.3">
      <c r="A32" s="126" t="s">
        <v>23</v>
      </c>
      <c r="B32" s="126"/>
      <c r="C32" s="93" t="s">
        <v>45</v>
      </c>
      <c r="D32" s="87" t="s">
        <v>46</v>
      </c>
      <c r="E32" s="102">
        <f>E13*E31</f>
        <v>0</v>
      </c>
      <c r="F32" s="102">
        <f t="shared" ref="F32:R32" si="7">F13*F31</f>
        <v>0</v>
      </c>
      <c r="G32" s="102">
        <f t="shared" si="7"/>
        <v>0</v>
      </c>
      <c r="H32" s="102">
        <f t="shared" si="7"/>
        <v>0</v>
      </c>
      <c r="I32" s="102">
        <f t="shared" si="7"/>
        <v>0</v>
      </c>
      <c r="J32" s="102">
        <f t="shared" si="7"/>
        <v>0</v>
      </c>
      <c r="K32" s="102">
        <f t="shared" si="7"/>
        <v>0</v>
      </c>
      <c r="L32" s="102">
        <f t="shared" si="7"/>
        <v>0</v>
      </c>
      <c r="M32" s="102">
        <f t="shared" si="7"/>
        <v>0</v>
      </c>
      <c r="N32" s="102">
        <f t="shared" si="7"/>
        <v>0</v>
      </c>
      <c r="O32" s="102">
        <f t="shared" si="7"/>
        <v>0</v>
      </c>
      <c r="P32" s="102">
        <f t="shared" si="7"/>
        <v>0</v>
      </c>
      <c r="Q32" s="102">
        <f t="shared" si="7"/>
        <v>0</v>
      </c>
      <c r="R32" s="102">
        <f t="shared" si="7"/>
        <v>0</v>
      </c>
      <c r="S32" s="82"/>
    </row>
    <row r="33" spans="1:19" ht="24.95" customHeight="1" x14ac:dyDescent="0.3">
      <c r="A33" s="126" t="s">
        <v>23</v>
      </c>
      <c r="B33" s="126"/>
      <c r="C33" s="94" t="s">
        <v>51</v>
      </c>
      <c r="D33" s="95" t="s">
        <v>46</v>
      </c>
      <c r="E33" s="68">
        <f>E4*E32</f>
        <v>0</v>
      </c>
      <c r="F33" s="68">
        <f t="shared" ref="F33:R33" si="8">F4*F32</f>
        <v>0</v>
      </c>
      <c r="G33" s="68">
        <f t="shared" si="8"/>
        <v>0</v>
      </c>
      <c r="H33" s="68">
        <f t="shared" si="8"/>
        <v>0</v>
      </c>
      <c r="I33" s="68">
        <f t="shared" si="8"/>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81">
        <f>SUM(E33:R33)</f>
        <v>0</v>
      </c>
    </row>
    <row r="34" spans="1:19" ht="24.95" customHeight="1" x14ac:dyDescent="0.3">
      <c r="A34" s="126" t="s">
        <v>23</v>
      </c>
      <c r="B34" s="126"/>
      <c r="C34" s="93" t="s">
        <v>44</v>
      </c>
      <c r="D34" s="87" t="s">
        <v>47</v>
      </c>
      <c r="E34" s="74"/>
      <c r="F34" s="74"/>
      <c r="G34" s="74"/>
      <c r="H34" s="74"/>
      <c r="I34" s="74"/>
      <c r="J34" s="74"/>
      <c r="K34" s="74"/>
      <c r="L34" s="74"/>
      <c r="M34" s="74"/>
      <c r="N34" s="74"/>
      <c r="O34" s="74"/>
      <c r="P34" s="74"/>
      <c r="Q34" s="74"/>
      <c r="R34" s="74"/>
      <c r="S34" s="82"/>
    </row>
    <row r="35" spans="1:19" ht="24.95" customHeight="1" x14ac:dyDescent="0.3">
      <c r="A35" s="126" t="s">
        <v>23</v>
      </c>
      <c r="B35" s="126"/>
      <c r="C35" s="93" t="s">
        <v>45</v>
      </c>
      <c r="D35" s="87" t="s">
        <v>47</v>
      </c>
      <c r="E35" s="102">
        <f>E14*E34</f>
        <v>0</v>
      </c>
      <c r="F35" s="102">
        <f t="shared" ref="F35:R35" si="9">F14*F34</f>
        <v>0</v>
      </c>
      <c r="G35" s="102">
        <f t="shared" si="9"/>
        <v>0</v>
      </c>
      <c r="H35" s="102">
        <f t="shared" si="9"/>
        <v>0</v>
      </c>
      <c r="I35" s="102">
        <f t="shared" si="9"/>
        <v>0</v>
      </c>
      <c r="J35" s="102">
        <f t="shared" si="9"/>
        <v>0</v>
      </c>
      <c r="K35" s="102">
        <f t="shared" si="9"/>
        <v>0</v>
      </c>
      <c r="L35" s="102">
        <f t="shared" si="9"/>
        <v>0</v>
      </c>
      <c r="M35" s="102">
        <f t="shared" si="9"/>
        <v>0</v>
      </c>
      <c r="N35" s="102">
        <f t="shared" si="9"/>
        <v>0</v>
      </c>
      <c r="O35" s="102">
        <f t="shared" si="9"/>
        <v>0</v>
      </c>
      <c r="P35" s="102">
        <f t="shared" si="9"/>
        <v>0</v>
      </c>
      <c r="Q35" s="102">
        <f t="shared" si="9"/>
        <v>0</v>
      </c>
      <c r="R35" s="102">
        <f t="shared" si="9"/>
        <v>0</v>
      </c>
      <c r="S35" s="82"/>
    </row>
    <row r="36" spans="1:19" ht="24.95" customHeight="1" x14ac:dyDescent="0.3">
      <c r="A36" s="126" t="s">
        <v>23</v>
      </c>
      <c r="B36" s="126"/>
      <c r="C36" s="94" t="s">
        <v>51</v>
      </c>
      <c r="D36" s="95" t="s">
        <v>47</v>
      </c>
      <c r="E36" s="68">
        <f>E4*E35</f>
        <v>0</v>
      </c>
      <c r="F36" s="68">
        <f t="shared" ref="F36:R36" si="10">F4*F35</f>
        <v>0</v>
      </c>
      <c r="G36" s="68">
        <f t="shared" si="10"/>
        <v>0</v>
      </c>
      <c r="H36" s="68">
        <f t="shared" si="10"/>
        <v>0</v>
      </c>
      <c r="I36" s="68">
        <f t="shared" si="10"/>
        <v>0</v>
      </c>
      <c r="J36" s="68">
        <f t="shared" si="10"/>
        <v>0</v>
      </c>
      <c r="K36" s="68">
        <f t="shared" si="10"/>
        <v>0</v>
      </c>
      <c r="L36" s="68">
        <f t="shared" si="10"/>
        <v>0</v>
      </c>
      <c r="M36" s="68">
        <f t="shared" si="10"/>
        <v>0</v>
      </c>
      <c r="N36" s="68">
        <f t="shared" si="10"/>
        <v>0</v>
      </c>
      <c r="O36" s="68">
        <f t="shared" si="10"/>
        <v>0</v>
      </c>
      <c r="P36" s="68">
        <f t="shared" si="10"/>
        <v>0</v>
      </c>
      <c r="Q36" s="68">
        <f t="shared" si="10"/>
        <v>0</v>
      </c>
      <c r="R36" s="68">
        <f t="shared" si="10"/>
        <v>0</v>
      </c>
      <c r="S36" s="81">
        <f>SUM(E36:R36)</f>
        <v>0</v>
      </c>
    </row>
    <row r="37" spans="1:19" ht="24.95" customHeight="1" x14ac:dyDescent="0.3">
      <c r="A37" s="126" t="s">
        <v>24</v>
      </c>
      <c r="B37" s="126"/>
      <c r="C37" s="93" t="s">
        <v>44</v>
      </c>
      <c r="D37" s="87" t="s">
        <v>46</v>
      </c>
      <c r="E37" s="74"/>
      <c r="F37" s="74"/>
      <c r="G37" s="74"/>
      <c r="H37" s="74"/>
      <c r="I37" s="74"/>
      <c r="J37" s="74"/>
      <c r="K37" s="74"/>
      <c r="L37" s="74"/>
      <c r="M37" s="74"/>
      <c r="N37" s="74"/>
      <c r="O37" s="74"/>
      <c r="P37" s="74"/>
      <c r="Q37" s="74"/>
      <c r="R37" s="74"/>
      <c r="S37" s="82"/>
    </row>
    <row r="38" spans="1:19" ht="24.95" customHeight="1" x14ac:dyDescent="0.3">
      <c r="A38" s="126" t="s">
        <v>24</v>
      </c>
      <c r="B38" s="126"/>
      <c r="C38" s="93" t="s">
        <v>45</v>
      </c>
      <c r="D38" s="87" t="s">
        <v>46</v>
      </c>
      <c r="E38" s="102">
        <f>E13*E37</f>
        <v>0</v>
      </c>
      <c r="F38" s="102">
        <f t="shared" ref="F38:R38" si="11">F13*F37</f>
        <v>0</v>
      </c>
      <c r="G38" s="102">
        <f t="shared" si="11"/>
        <v>0</v>
      </c>
      <c r="H38" s="102">
        <f t="shared" si="11"/>
        <v>0</v>
      </c>
      <c r="I38" s="102">
        <f t="shared" si="11"/>
        <v>0</v>
      </c>
      <c r="J38" s="102">
        <f t="shared" si="11"/>
        <v>0</v>
      </c>
      <c r="K38" s="102">
        <f t="shared" si="11"/>
        <v>0</v>
      </c>
      <c r="L38" s="102">
        <f t="shared" si="11"/>
        <v>0</v>
      </c>
      <c r="M38" s="102">
        <f t="shared" si="11"/>
        <v>0</v>
      </c>
      <c r="N38" s="102">
        <f t="shared" si="11"/>
        <v>0</v>
      </c>
      <c r="O38" s="102">
        <f t="shared" si="11"/>
        <v>0</v>
      </c>
      <c r="P38" s="102">
        <f t="shared" si="11"/>
        <v>0</v>
      </c>
      <c r="Q38" s="102">
        <f t="shared" si="11"/>
        <v>0</v>
      </c>
      <c r="R38" s="102">
        <f t="shared" si="11"/>
        <v>0</v>
      </c>
      <c r="S38" s="82"/>
    </row>
    <row r="39" spans="1:19" ht="24.95" customHeight="1" x14ac:dyDescent="0.3">
      <c r="A39" s="126" t="s">
        <v>24</v>
      </c>
      <c r="B39" s="126"/>
      <c r="C39" s="94" t="s">
        <v>51</v>
      </c>
      <c r="D39" s="95" t="s">
        <v>46</v>
      </c>
      <c r="E39" s="68">
        <f>E4*E38</f>
        <v>0</v>
      </c>
      <c r="F39" s="68">
        <f t="shared" ref="F39:R39" si="12">F4*F38</f>
        <v>0</v>
      </c>
      <c r="G39" s="68">
        <f t="shared" si="12"/>
        <v>0</v>
      </c>
      <c r="H39" s="68">
        <f t="shared" si="12"/>
        <v>0</v>
      </c>
      <c r="I39" s="68">
        <f t="shared" si="12"/>
        <v>0</v>
      </c>
      <c r="J39" s="68">
        <f t="shared" si="12"/>
        <v>0</v>
      </c>
      <c r="K39" s="68">
        <f t="shared" si="12"/>
        <v>0</v>
      </c>
      <c r="L39" s="68">
        <f t="shared" si="12"/>
        <v>0</v>
      </c>
      <c r="M39" s="68">
        <f t="shared" si="12"/>
        <v>0</v>
      </c>
      <c r="N39" s="68">
        <f t="shared" si="12"/>
        <v>0</v>
      </c>
      <c r="O39" s="68">
        <f t="shared" si="12"/>
        <v>0</v>
      </c>
      <c r="P39" s="68">
        <f t="shared" si="12"/>
        <v>0</v>
      </c>
      <c r="Q39" s="68">
        <f t="shared" si="12"/>
        <v>0</v>
      </c>
      <c r="R39" s="68">
        <f t="shared" si="12"/>
        <v>0</v>
      </c>
      <c r="S39" s="81">
        <f>SUM(E39:R39)</f>
        <v>0</v>
      </c>
    </row>
    <row r="40" spans="1:19" ht="24.95" customHeight="1" x14ac:dyDescent="0.3">
      <c r="A40" s="126" t="s">
        <v>25</v>
      </c>
      <c r="B40" s="126"/>
      <c r="C40" s="93" t="s">
        <v>44</v>
      </c>
      <c r="D40" s="87" t="s">
        <v>47</v>
      </c>
      <c r="E40" s="74"/>
      <c r="F40" s="74"/>
      <c r="G40" s="74"/>
      <c r="H40" s="74"/>
      <c r="I40" s="74"/>
      <c r="J40" s="74"/>
      <c r="K40" s="74"/>
      <c r="L40" s="74"/>
      <c r="M40" s="74"/>
      <c r="N40" s="74"/>
      <c r="O40" s="74"/>
      <c r="P40" s="74"/>
      <c r="Q40" s="74"/>
      <c r="R40" s="74"/>
      <c r="S40" s="82"/>
    </row>
    <row r="41" spans="1:19" ht="24.95" customHeight="1" x14ac:dyDescent="0.3">
      <c r="A41" s="126" t="s">
        <v>25</v>
      </c>
      <c r="B41" s="126"/>
      <c r="C41" s="93" t="s">
        <v>45</v>
      </c>
      <c r="D41" s="87" t="s">
        <v>47</v>
      </c>
      <c r="E41" s="102">
        <f>E14*E40</f>
        <v>0</v>
      </c>
      <c r="F41" s="102">
        <f t="shared" ref="F41:R41" si="13">F14*F40</f>
        <v>0</v>
      </c>
      <c r="G41" s="102">
        <f t="shared" si="13"/>
        <v>0</v>
      </c>
      <c r="H41" s="102">
        <f t="shared" si="13"/>
        <v>0</v>
      </c>
      <c r="I41" s="102">
        <f t="shared" si="13"/>
        <v>0</v>
      </c>
      <c r="J41" s="102">
        <f t="shared" si="13"/>
        <v>0</v>
      </c>
      <c r="K41" s="102">
        <f t="shared" si="13"/>
        <v>0</v>
      </c>
      <c r="L41" s="102">
        <f t="shared" si="13"/>
        <v>0</v>
      </c>
      <c r="M41" s="102">
        <f t="shared" si="13"/>
        <v>0</v>
      </c>
      <c r="N41" s="102">
        <f t="shared" si="13"/>
        <v>0</v>
      </c>
      <c r="O41" s="102">
        <f t="shared" si="13"/>
        <v>0</v>
      </c>
      <c r="P41" s="102">
        <f t="shared" si="13"/>
        <v>0</v>
      </c>
      <c r="Q41" s="102">
        <f t="shared" si="13"/>
        <v>0</v>
      </c>
      <c r="R41" s="102">
        <f t="shared" si="13"/>
        <v>0</v>
      </c>
      <c r="S41" s="82"/>
    </row>
    <row r="42" spans="1:19" ht="24.95" customHeight="1" x14ac:dyDescent="0.3">
      <c r="A42" s="126" t="s">
        <v>25</v>
      </c>
      <c r="B42" s="126"/>
      <c r="C42" s="94" t="s">
        <v>51</v>
      </c>
      <c r="D42" s="95" t="s">
        <v>47</v>
      </c>
      <c r="E42" s="68">
        <f>E4*E41</f>
        <v>0</v>
      </c>
      <c r="F42" s="68">
        <f t="shared" ref="F42:R42" si="14">F4*F41</f>
        <v>0</v>
      </c>
      <c r="G42" s="68">
        <f t="shared" si="14"/>
        <v>0</v>
      </c>
      <c r="H42" s="68">
        <f t="shared" si="14"/>
        <v>0</v>
      </c>
      <c r="I42" s="68">
        <f t="shared" si="14"/>
        <v>0</v>
      </c>
      <c r="J42" s="68">
        <f t="shared" si="14"/>
        <v>0</v>
      </c>
      <c r="K42" s="68">
        <f t="shared" si="14"/>
        <v>0</v>
      </c>
      <c r="L42" s="68">
        <f t="shared" si="14"/>
        <v>0</v>
      </c>
      <c r="M42" s="68">
        <f t="shared" si="14"/>
        <v>0</v>
      </c>
      <c r="N42" s="68">
        <f t="shared" si="14"/>
        <v>0</v>
      </c>
      <c r="O42" s="68">
        <f t="shared" si="14"/>
        <v>0</v>
      </c>
      <c r="P42" s="68">
        <f t="shared" si="14"/>
        <v>0</v>
      </c>
      <c r="Q42" s="68">
        <v>0</v>
      </c>
      <c r="R42" s="68">
        <f t="shared" si="14"/>
        <v>0</v>
      </c>
      <c r="S42" s="81">
        <f>SUM(E42:R42)</f>
        <v>0</v>
      </c>
    </row>
    <row r="43" spans="1:19" ht="24.95" customHeight="1" x14ac:dyDescent="0.3">
      <c r="A43" s="126" t="s">
        <v>49</v>
      </c>
      <c r="B43" s="126"/>
      <c r="C43" s="93" t="s">
        <v>44</v>
      </c>
      <c r="D43" s="87" t="s">
        <v>46</v>
      </c>
      <c r="E43" s="74"/>
      <c r="F43" s="74"/>
      <c r="G43" s="74"/>
      <c r="H43" s="74"/>
      <c r="I43" s="74"/>
      <c r="J43" s="74"/>
      <c r="K43" s="74"/>
      <c r="L43" s="74"/>
      <c r="M43" s="74"/>
      <c r="N43" s="74"/>
      <c r="O43" s="74"/>
      <c r="P43" s="74"/>
      <c r="Q43" s="74"/>
      <c r="R43" s="74"/>
      <c r="S43" s="82"/>
    </row>
    <row r="44" spans="1:19" ht="24.95" customHeight="1" x14ac:dyDescent="0.3">
      <c r="A44" s="126" t="s">
        <v>49</v>
      </c>
      <c r="B44" s="126"/>
      <c r="C44" s="93" t="s">
        <v>45</v>
      </c>
      <c r="D44" s="87" t="s">
        <v>46</v>
      </c>
      <c r="E44" s="102">
        <f>E13*E43</f>
        <v>0</v>
      </c>
      <c r="F44" s="102">
        <f t="shared" ref="F44:R44" si="15">F13*F43</f>
        <v>0</v>
      </c>
      <c r="G44" s="102">
        <f t="shared" si="15"/>
        <v>0</v>
      </c>
      <c r="H44" s="102">
        <f t="shared" si="15"/>
        <v>0</v>
      </c>
      <c r="I44" s="102">
        <f t="shared" si="15"/>
        <v>0</v>
      </c>
      <c r="J44" s="102">
        <f t="shared" si="15"/>
        <v>0</v>
      </c>
      <c r="K44" s="102">
        <f t="shared" si="15"/>
        <v>0</v>
      </c>
      <c r="L44" s="102">
        <f t="shared" si="15"/>
        <v>0</v>
      </c>
      <c r="M44" s="102">
        <f t="shared" si="15"/>
        <v>0</v>
      </c>
      <c r="N44" s="102">
        <f t="shared" si="15"/>
        <v>0</v>
      </c>
      <c r="O44" s="102">
        <f t="shared" si="15"/>
        <v>0</v>
      </c>
      <c r="P44" s="102">
        <f t="shared" si="15"/>
        <v>0</v>
      </c>
      <c r="Q44" s="102">
        <f t="shared" si="15"/>
        <v>0</v>
      </c>
      <c r="R44" s="102">
        <f t="shared" si="15"/>
        <v>0</v>
      </c>
      <c r="S44" s="82"/>
    </row>
    <row r="45" spans="1:19" ht="24.95" customHeight="1" x14ac:dyDescent="0.3">
      <c r="A45" s="126" t="s">
        <v>49</v>
      </c>
      <c r="B45" s="126"/>
      <c r="C45" s="94" t="s">
        <v>51</v>
      </c>
      <c r="D45" s="95" t="s">
        <v>46</v>
      </c>
      <c r="E45" s="68">
        <f>E4*E44</f>
        <v>0</v>
      </c>
      <c r="F45" s="68">
        <f t="shared" ref="F45:R45" si="16">F4*F44</f>
        <v>0</v>
      </c>
      <c r="G45" s="68">
        <f t="shared" si="16"/>
        <v>0</v>
      </c>
      <c r="H45" s="68">
        <f t="shared" si="16"/>
        <v>0</v>
      </c>
      <c r="I45" s="68">
        <f t="shared" si="16"/>
        <v>0</v>
      </c>
      <c r="J45" s="68">
        <f t="shared" si="16"/>
        <v>0</v>
      </c>
      <c r="K45" s="68">
        <f t="shared" si="16"/>
        <v>0</v>
      </c>
      <c r="L45" s="68">
        <f t="shared" si="16"/>
        <v>0</v>
      </c>
      <c r="M45" s="68">
        <f t="shared" si="16"/>
        <v>0</v>
      </c>
      <c r="N45" s="68">
        <f t="shared" si="16"/>
        <v>0</v>
      </c>
      <c r="O45" s="68">
        <f t="shared" si="16"/>
        <v>0</v>
      </c>
      <c r="P45" s="68">
        <f t="shared" si="16"/>
        <v>0</v>
      </c>
      <c r="Q45" s="68">
        <f t="shared" si="16"/>
        <v>0</v>
      </c>
      <c r="R45" s="68">
        <f t="shared" si="16"/>
        <v>0</v>
      </c>
      <c r="S45" s="81">
        <f>SUM(E45:R45)</f>
        <v>0</v>
      </c>
    </row>
    <row r="46" spans="1:19" ht="24.95" customHeight="1" x14ac:dyDescent="0.3">
      <c r="A46" s="126" t="s">
        <v>48</v>
      </c>
      <c r="B46" s="126"/>
      <c r="C46" s="93" t="s">
        <v>44</v>
      </c>
      <c r="D46" s="87" t="s">
        <v>47</v>
      </c>
      <c r="E46" s="74"/>
      <c r="F46" s="74"/>
      <c r="G46" s="74"/>
      <c r="H46" s="74"/>
      <c r="I46" s="74"/>
      <c r="J46" s="74"/>
      <c r="K46" s="74"/>
      <c r="L46" s="74"/>
      <c r="M46" s="74"/>
      <c r="N46" s="74"/>
      <c r="O46" s="74"/>
      <c r="P46" s="74"/>
      <c r="Q46" s="74"/>
      <c r="R46" s="74"/>
      <c r="S46" s="82"/>
    </row>
    <row r="47" spans="1:19" ht="24.95" customHeight="1" x14ac:dyDescent="0.3">
      <c r="A47" s="126" t="s">
        <v>48</v>
      </c>
      <c r="B47" s="126"/>
      <c r="C47" s="93" t="s">
        <v>45</v>
      </c>
      <c r="D47" s="87" t="s">
        <v>47</v>
      </c>
      <c r="E47" s="74"/>
      <c r="F47" s="74"/>
      <c r="G47" s="74"/>
      <c r="H47" s="74"/>
      <c r="I47" s="74"/>
      <c r="J47" s="74"/>
      <c r="K47" s="74"/>
      <c r="L47" s="74"/>
      <c r="M47" s="74"/>
      <c r="N47" s="74"/>
      <c r="O47" s="74"/>
      <c r="P47" s="74"/>
      <c r="Q47" s="74"/>
      <c r="R47" s="74"/>
      <c r="S47" s="82"/>
    </row>
    <row r="48" spans="1:19" ht="24.95" customHeight="1" x14ac:dyDescent="0.25">
      <c r="A48" s="126" t="s">
        <v>48</v>
      </c>
      <c r="B48" s="126"/>
      <c r="C48" s="96" t="s">
        <v>51</v>
      </c>
      <c r="D48" s="96" t="s">
        <v>47</v>
      </c>
      <c r="E48" s="77">
        <f>E4*E47</f>
        <v>0</v>
      </c>
      <c r="F48" s="77">
        <f t="shared" ref="F48:R48" si="17">F4*F47</f>
        <v>0</v>
      </c>
      <c r="G48" s="77">
        <f t="shared" si="17"/>
        <v>0</v>
      </c>
      <c r="H48" s="77">
        <f t="shared" si="17"/>
        <v>0</v>
      </c>
      <c r="I48" s="77">
        <f t="shared" si="17"/>
        <v>0</v>
      </c>
      <c r="J48" s="77">
        <f t="shared" si="17"/>
        <v>0</v>
      </c>
      <c r="K48" s="77">
        <f t="shared" si="17"/>
        <v>0</v>
      </c>
      <c r="L48" s="77">
        <f t="shared" si="17"/>
        <v>0</v>
      </c>
      <c r="M48" s="77">
        <f t="shared" si="17"/>
        <v>0</v>
      </c>
      <c r="N48" s="77">
        <f t="shared" si="17"/>
        <v>0</v>
      </c>
      <c r="O48" s="77">
        <f t="shared" si="17"/>
        <v>0</v>
      </c>
      <c r="P48" s="77">
        <f t="shared" si="17"/>
        <v>0</v>
      </c>
      <c r="Q48" s="77">
        <f t="shared" si="17"/>
        <v>0</v>
      </c>
      <c r="R48" s="77">
        <f t="shared" si="17"/>
        <v>0</v>
      </c>
      <c r="S48" s="81">
        <f>SUM(E48:R48)</f>
        <v>0</v>
      </c>
    </row>
    <row r="49" spans="1:19" ht="7.5" customHeight="1" x14ac:dyDescent="0.25">
      <c r="A49" s="76"/>
      <c r="B49" s="76"/>
      <c r="C49" s="76"/>
      <c r="D49" s="76"/>
      <c r="E49" s="120"/>
      <c r="F49" s="120"/>
      <c r="G49" s="120"/>
      <c r="H49" s="120"/>
      <c r="I49" s="120"/>
      <c r="J49" s="120"/>
      <c r="K49" s="120"/>
      <c r="L49" s="120"/>
      <c r="M49" s="120"/>
      <c r="N49" s="120"/>
      <c r="O49" s="120"/>
      <c r="P49" s="120"/>
      <c r="Q49" s="120"/>
      <c r="R49" s="120"/>
      <c r="S49" s="82"/>
    </row>
    <row r="50" spans="1:19" x14ac:dyDescent="0.25">
      <c r="A50" s="109" t="s">
        <v>60</v>
      </c>
      <c r="B50" s="109"/>
      <c r="C50" s="76"/>
      <c r="D50" s="92" t="s">
        <v>42</v>
      </c>
      <c r="E50" s="125" t="s">
        <v>42</v>
      </c>
      <c r="F50" s="125"/>
      <c r="G50" s="125"/>
      <c r="H50" s="125"/>
      <c r="I50" s="125"/>
      <c r="J50" s="125"/>
      <c r="K50" s="125"/>
      <c r="L50" s="125"/>
      <c r="M50" s="125"/>
      <c r="N50" s="125"/>
      <c r="O50" s="125"/>
      <c r="P50" s="125"/>
      <c r="Q50" s="125"/>
      <c r="R50" s="125"/>
      <c r="S50" s="82"/>
    </row>
    <row r="51" spans="1:19" ht="24.95" customHeight="1" x14ac:dyDescent="0.3">
      <c r="A51" s="109" t="s">
        <v>56</v>
      </c>
      <c r="B51" s="109"/>
      <c r="C51" s="97" t="s">
        <v>44</v>
      </c>
      <c r="D51" s="48" t="s">
        <v>46</v>
      </c>
      <c r="E51" s="68">
        <f>E19-(E25+E31+E37+E43)</f>
        <v>0</v>
      </c>
      <c r="F51" s="68">
        <f t="shared" ref="F51:R51" si="18">F19-(F25+F31+F37+F43)</f>
        <v>0</v>
      </c>
      <c r="G51" s="68">
        <f t="shared" si="18"/>
        <v>0</v>
      </c>
      <c r="H51" s="68">
        <f t="shared" si="18"/>
        <v>0</v>
      </c>
      <c r="I51" s="68">
        <f t="shared" si="18"/>
        <v>0</v>
      </c>
      <c r="J51" s="68">
        <f t="shared" si="18"/>
        <v>0</v>
      </c>
      <c r="K51" s="68">
        <f t="shared" si="18"/>
        <v>0</v>
      </c>
      <c r="L51" s="68">
        <f t="shared" si="18"/>
        <v>0</v>
      </c>
      <c r="M51" s="68">
        <f t="shared" si="18"/>
        <v>0</v>
      </c>
      <c r="N51" s="68">
        <f t="shared" si="18"/>
        <v>0</v>
      </c>
      <c r="O51" s="68">
        <f t="shared" si="18"/>
        <v>0</v>
      </c>
      <c r="P51" s="68">
        <f t="shared" si="18"/>
        <v>0</v>
      </c>
      <c r="Q51" s="68">
        <f t="shared" si="18"/>
        <v>0</v>
      </c>
      <c r="R51" s="68">
        <f t="shared" si="18"/>
        <v>0</v>
      </c>
      <c r="S51" s="82"/>
    </row>
    <row r="52" spans="1:19" ht="24.95" customHeight="1" x14ac:dyDescent="0.3">
      <c r="A52" s="109" t="s">
        <v>56</v>
      </c>
      <c r="B52" s="109"/>
      <c r="C52" s="97" t="s">
        <v>45</v>
      </c>
      <c r="D52" s="49" t="s">
        <v>46</v>
      </c>
      <c r="E52" s="68">
        <f>E13*E51</f>
        <v>0</v>
      </c>
      <c r="F52" s="68">
        <f t="shared" ref="F52:R52" si="19">F13*F51</f>
        <v>0</v>
      </c>
      <c r="G52" s="68">
        <f t="shared" si="19"/>
        <v>0</v>
      </c>
      <c r="H52" s="68">
        <f t="shared" si="19"/>
        <v>0</v>
      </c>
      <c r="I52" s="68">
        <f t="shared" si="19"/>
        <v>0</v>
      </c>
      <c r="J52" s="68">
        <f t="shared" si="19"/>
        <v>0</v>
      </c>
      <c r="K52" s="68">
        <f t="shared" si="19"/>
        <v>0</v>
      </c>
      <c r="L52" s="68">
        <f t="shared" si="19"/>
        <v>0</v>
      </c>
      <c r="M52" s="68">
        <f t="shared" si="19"/>
        <v>0</v>
      </c>
      <c r="N52" s="68">
        <f t="shared" si="19"/>
        <v>0</v>
      </c>
      <c r="O52" s="68">
        <f t="shared" si="19"/>
        <v>0</v>
      </c>
      <c r="P52" s="68">
        <f t="shared" si="19"/>
        <v>0</v>
      </c>
      <c r="Q52" s="68">
        <f t="shared" si="19"/>
        <v>0</v>
      </c>
      <c r="R52" s="68">
        <f t="shared" si="19"/>
        <v>0</v>
      </c>
      <c r="S52" s="83"/>
    </row>
    <row r="53" spans="1:19" ht="24.95" customHeight="1" x14ac:dyDescent="0.3">
      <c r="A53" s="109" t="s">
        <v>56</v>
      </c>
      <c r="B53" s="109"/>
      <c r="C53" s="97" t="s">
        <v>51</v>
      </c>
      <c r="D53" s="49" t="s">
        <v>46</v>
      </c>
      <c r="E53" s="68">
        <f>E4*E52</f>
        <v>0</v>
      </c>
      <c r="F53" s="68">
        <f t="shared" ref="F53:R53" si="20">F4*F52</f>
        <v>0</v>
      </c>
      <c r="G53" s="68">
        <f t="shared" si="20"/>
        <v>0</v>
      </c>
      <c r="H53" s="68">
        <f t="shared" si="20"/>
        <v>0</v>
      </c>
      <c r="I53" s="68">
        <f t="shared" si="20"/>
        <v>0</v>
      </c>
      <c r="J53" s="68">
        <f t="shared" si="20"/>
        <v>0</v>
      </c>
      <c r="K53" s="68">
        <f t="shared" si="20"/>
        <v>0</v>
      </c>
      <c r="L53" s="68">
        <f t="shared" si="20"/>
        <v>0</v>
      </c>
      <c r="M53" s="68">
        <f t="shared" si="20"/>
        <v>0</v>
      </c>
      <c r="N53" s="68">
        <f t="shared" si="20"/>
        <v>0</v>
      </c>
      <c r="O53" s="68">
        <f t="shared" si="20"/>
        <v>0</v>
      </c>
      <c r="P53" s="68">
        <f t="shared" si="20"/>
        <v>0</v>
      </c>
      <c r="Q53" s="68">
        <f t="shared" si="20"/>
        <v>0</v>
      </c>
      <c r="R53" s="68">
        <f t="shared" si="20"/>
        <v>0</v>
      </c>
      <c r="S53" s="84">
        <f>SUM(E53:R53)</f>
        <v>0</v>
      </c>
    </row>
    <row r="54" spans="1:19" ht="24.95" customHeight="1" x14ac:dyDescent="0.3">
      <c r="A54" s="109" t="s">
        <v>56</v>
      </c>
      <c r="B54" s="109"/>
      <c r="C54" s="97" t="s">
        <v>44</v>
      </c>
      <c r="D54" s="85" t="s">
        <v>47</v>
      </c>
      <c r="E54" s="68">
        <f>E20-(E28+E34+E40+E46)</f>
        <v>0</v>
      </c>
      <c r="F54" s="68">
        <f t="shared" ref="F54:R54" si="21">F20-(F28+F34+F40+F46)</f>
        <v>0</v>
      </c>
      <c r="G54" s="68">
        <v>0</v>
      </c>
      <c r="H54" s="68">
        <v>0</v>
      </c>
      <c r="I54" s="68">
        <v>0</v>
      </c>
      <c r="J54" s="68">
        <v>0</v>
      </c>
      <c r="K54" s="68">
        <v>0</v>
      </c>
      <c r="L54" s="68">
        <v>0</v>
      </c>
      <c r="M54" s="68">
        <v>0</v>
      </c>
      <c r="N54" s="68">
        <f t="shared" si="21"/>
        <v>0</v>
      </c>
      <c r="O54" s="68">
        <f t="shared" si="21"/>
        <v>0</v>
      </c>
      <c r="P54" s="68">
        <f t="shared" si="21"/>
        <v>0</v>
      </c>
      <c r="Q54" s="68">
        <v>0</v>
      </c>
      <c r="R54" s="68">
        <f t="shared" si="21"/>
        <v>0</v>
      </c>
      <c r="S54" s="83"/>
    </row>
    <row r="55" spans="1:19" ht="24.95" customHeight="1" x14ac:dyDescent="0.25">
      <c r="A55" s="109" t="s">
        <v>56</v>
      </c>
      <c r="B55" s="109"/>
      <c r="C55" s="76" t="s">
        <v>45</v>
      </c>
      <c r="D55" s="85" t="s">
        <v>47</v>
      </c>
      <c r="E55" s="103">
        <f>E14*E54</f>
        <v>0</v>
      </c>
      <c r="F55" s="103">
        <f t="shared" ref="F55:R55" si="22">F14*F54</f>
        <v>0</v>
      </c>
      <c r="G55" s="103">
        <f t="shared" si="22"/>
        <v>0</v>
      </c>
      <c r="H55" s="103">
        <f t="shared" si="22"/>
        <v>0</v>
      </c>
      <c r="I55" s="103">
        <f t="shared" si="22"/>
        <v>0</v>
      </c>
      <c r="J55" s="103">
        <f t="shared" si="22"/>
        <v>0</v>
      </c>
      <c r="K55" s="103">
        <f t="shared" si="22"/>
        <v>0</v>
      </c>
      <c r="L55" s="103">
        <f t="shared" si="22"/>
        <v>0</v>
      </c>
      <c r="M55" s="103">
        <f t="shared" si="22"/>
        <v>0</v>
      </c>
      <c r="N55" s="103">
        <f t="shared" si="22"/>
        <v>0</v>
      </c>
      <c r="O55" s="103">
        <f t="shared" si="22"/>
        <v>0</v>
      </c>
      <c r="P55" s="103">
        <f t="shared" si="22"/>
        <v>0</v>
      </c>
      <c r="Q55" s="103">
        <f t="shared" si="22"/>
        <v>0</v>
      </c>
      <c r="R55" s="103">
        <f t="shared" si="22"/>
        <v>0</v>
      </c>
      <c r="S55" s="83"/>
    </row>
    <row r="56" spans="1:19" ht="24.95" customHeight="1" x14ac:dyDescent="0.25">
      <c r="A56" s="109" t="s">
        <v>56</v>
      </c>
      <c r="B56" s="109"/>
      <c r="C56" s="76" t="s">
        <v>51</v>
      </c>
      <c r="D56" s="85" t="s">
        <v>47</v>
      </c>
      <c r="E56" s="104">
        <f>E4*E55</f>
        <v>0</v>
      </c>
      <c r="F56" s="104">
        <f t="shared" ref="F56:R56" si="23">F4*F55</f>
        <v>0</v>
      </c>
      <c r="G56" s="104">
        <f t="shared" si="23"/>
        <v>0</v>
      </c>
      <c r="H56" s="104">
        <f t="shared" si="23"/>
        <v>0</v>
      </c>
      <c r="I56" s="104">
        <f t="shared" si="23"/>
        <v>0</v>
      </c>
      <c r="J56" s="104">
        <f t="shared" si="23"/>
        <v>0</v>
      </c>
      <c r="K56" s="104">
        <f t="shared" si="23"/>
        <v>0</v>
      </c>
      <c r="L56" s="104">
        <f t="shared" si="23"/>
        <v>0</v>
      </c>
      <c r="M56" s="104">
        <f t="shared" si="23"/>
        <v>0</v>
      </c>
      <c r="N56" s="104">
        <f t="shared" si="23"/>
        <v>0</v>
      </c>
      <c r="O56" s="104">
        <f t="shared" si="23"/>
        <v>0</v>
      </c>
      <c r="P56" s="104">
        <f t="shared" si="23"/>
        <v>0</v>
      </c>
      <c r="Q56" s="104">
        <f t="shared" si="23"/>
        <v>0</v>
      </c>
      <c r="R56" s="104">
        <f t="shared" si="23"/>
        <v>0</v>
      </c>
      <c r="S56" s="84">
        <f>SUM(E56:R56)</f>
        <v>0</v>
      </c>
    </row>
    <row r="57" spans="1:19" ht="24.95" customHeight="1" x14ac:dyDescent="0.25">
      <c r="A57" s="109" t="s">
        <v>61</v>
      </c>
      <c r="B57" s="109"/>
      <c r="C57" s="76" t="s">
        <v>45</v>
      </c>
      <c r="D57" s="85" t="s">
        <v>62</v>
      </c>
      <c r="E57" s="104">
        <f>E52+E55</f>
        <v>0</v>
      </c>
      <c r="F57" s="104">
        <f t="shared" ref="F57:R57" si="24">F52+F55</f>
        <v>0</v>
      </c>
      <c r="G57" s="104">
        <f t="shared" si="24"/>
        <v>0</v>
      </c>
      <c r="H57" s="104">
        <f t="shared" si="24"/>
        <v>0</v>
      </c>
      <c r="I57" s="104">
        <f t="shared" si="24"/>
        <v>0</v>
      </c>
      <c r="J57" s="104">
        <f t="shared" si="24"/>
        <v>0</v>
      </c>
      <c r="K57" s="104">
        <f t="shared" si="24"/>
        <v>0</v>
      </c>
      <c r="L57" s="104">
        <f t="shared" si="24"/>
        <v>0</v>
      </c>
      <c r="M57" s="104">
        <f t="shared" si="24"/>
        <v>0</v>
      </c>
      <c r="N57" s="104">
        <f t="shared" si="24"/>
        <v>0</v>
      </c>
      <c r="O57" s="104">
        <f t="shared" si="24"/>
        <v>0</v>
      </c>
      <c r="P57" s="104">
        <f t="shared" si="24"/>
        <v>0</v>
      </c>
      <c r="Q57" s="104">
        <f t="shared" si="24"/>
        <v>0</v>
      </c>
      <c r="R57" s="104">
        <f t="shared" si="24"/>
        <v>0</v>
      </c>
      <c r="S57" s="84"/>
    </row>
    <row r="58" spans="1:19" ht="24.95" customHeight="1" x14ac:dyDescent="0.25">
      <c r="A58" s="109" t="s">
        <v>61</v>
      </c>
      <c r="B58" s="109"/>
      <c r="C58" s="76" t="s">
        <v>51</v>
      </c>
      <c r="D58" s="85" t="s">
        <v>62</v>
      </c>
      <c r="E58" s="104">
        <f>E53+E56</f>
        <v>0</v>
      </c>
      <c r="F58" s="104">
        <f t="shared" ref="F58:R58" si="25">F53+F56</f>
        <v>0</v>
      </c>
      <c r="G58" s="104">
        <f t="shared" si="25"/>
        <v>0</v>
      </c>
      <c r="H58" s="104">
        <f t="shared" si="25"/>
        <v>0</v>
      </c>
      <c r="I58" s="104">
        <f t="shared" si="25"/>
        <v>0</v>
      </c>
      <c r="J58" s="104">
        <f t="shared" si="25"/>
        <v>0</v>
      </c>
      <c r="K58" s="104">
        <f t="shared" si="25"/>
        <v>0</v>
      </c>
      <c r="L58" s="104">
        <f t="shared" si="25"/>
        <v>0</v>
      </c>
      <c r="M58" s="104">
        <f t="shared" si="25"/>
        <v>0</v>
      </c>
      <c r="N58" s="104">
        <f t="shared" si="25"/>
        <v>0</v>
      </c>
      <c r="O58" s="104">
        <f t="shared" si="25"/>
        <v>0</v>
      </c>
      <c r="P58" s="104">
        <f t="shared" si="25"/>
        <v>0</v>
      </c>
      <c r="Q58" s="104">
        <f t="shared" si="25"/>
        <v>0</v>
      </c>
      <c r="R58" s="104">
        <f t="shared" si="25"/>
        <v>0</v>
      </c>
      <c r="S58" s="84"/>
    </row>
    <row r="59" spans="1:19" ht="7.5" customHeight="1" x14ac:dyDescent="0.25">
      <c r="A59" s="76"/>
      <c r="B59" s="76"/>
      <c r="C59" s="76"/>
      <c r="D59" s="76"/>
      <c r="E59" s="76"/>
      <c r="F59" s="76"/>
      <c r="G59" s="76"/>
      <c r="H59" s="76"/>
      <c r="I59" s="76"/>
      <c r="J59" s="76"/>
      <c r="K59" s="76"/>
      <c r="L59" s="76"/>
      <c r="M59" s="76"/>
      <c r="N59" s="76"/>
      <c r="O59" s="76"/>
      <c r="P59" s="76"/>
      <c r="Q59" s="76"/>
      <c r="R59" s="76"/>
      <c r="S59" s="85"/>
    </row>
    <row r="60" spans="1:19" ht="15" customHeight="1" x14ac:dyDescent="0.25">
      <c r="A60" s="109" t="s">
        <v>66</v>
      </c>
      <c r="B60" s="109"/>
      <c r="C60" s="76"/>
      <c r="D60" s="76"/>
      <c r="E60" s="110" t="s">
        <v>63</v>
      </c>
      <c r="F60" s="110"/>
      <c r="G60" s="110"/>
      <c r="H60" s="110"/>
      <c r="I60" s="110"/>
      <c r="J60" s="110"/>
      <c r="K60" s="110"/>
      <c r="L60" s="110"/>
      <c r="M60" s="110"/>
      <c r="N60" s="110"/>
      <c r="O60" s="110"/>
      <c r="P60" s="110"/>
      <c r="Q60" s="110"/>
      <c r="R60" s="110"/>
      <c r="S60" s="85"/>
    </row>
    <row r="61" spans="1:19" ht="24.95" customHeight="1" x14ac:dyDescent="0.25">
      <c r="A61" s="109" t="s">
        <v>53</v>
      </c>
      <c r="B61" s="109"/>
      <c r="C61" s="76"/>
      <c r="D61" s="76" t="s">
        <v>63</v>
      </c>
      <c r="E61" s="74"/>
      <c r="F61" s="74"/>
      <c r="G61" s="74"/>
      <c r="H61" s="74"/>
      <c r="I61" s="74"/>
      <c r="J61" s="74"/>
      <c r="K61" s="74"/>
      <c r="L61" s="74"/>
      <c r="M61" s="74"/>
      <c r="N61" s="74"/>
      <c r="O61" s="74"/>
      <c r="P61" s="74"/>
      <c r="Q61" s="74"/>
      <c r="R61" s="74"/>
      <c r="S61" s="85"/>
    </row>
    <row r="62" spans="1:19" ht="15" customHeight="1" x14ac:dyDescent="0.25">
      <c r="A62" s="109" t="s">
        <v>67</v>
      </c>
      <c r="B62" s="109"/>
      <c r="C62" s="76"/>
      <c r="D62" s="76"/>
      <c r="E62" s="110" t="s">
        <v>63</v>
      </c>
      <c r="F62" s="110"/>
      <c r="G62" s="110"/>
      <c r="H62" s="110"/>
      <c r="I62" s="110"/>
      <c r="J62" s="110"/>
      <c r="K62" s="110"/>
      <c r="L62" s="110"/>
      <c r="M62" s="110"/>
      <c r="N62" s="110"/>
      <c r="O62" s="110"/>
      <c r="P62" s="110"/>
      <c r="Q62" s="110"/>
      <c r="R62" s="110"/>
      <c r="S62" s="85"/>
    </row>
    <row r="63" spans="1:19" ht="24.95" customHeight="1" x14ac:dyDescent="0.25">
      <c r="A63" s="109" t="s">
        <v>52</v>
      </c>
      <c r="B63" s="109"/>
      <c r="C63" s="98"/>
      <c r="D63" s="76"/>
      <c r="E63" s="54"/>
      <c r="F63" s="54"/>
      <c r="G63" s="54"/>
      <c r="H63" s="54"/>
      <c r="I63" s="54"/>
      <c r="J63" s="54"/>
      <c r="K63" s="54"/>
      <c r="L63" s="54"/>
      <c r="M63" s="54"/>
      <c r="N63" s="54"/>
      <c r="O63" s="54"/>
      <c r="P63" s="54"/>
      <c r="Q63" s="54"/>
      <c r="R63" s="54"/>
      <c r="S63" s="85"/>
    </row>
    <row r="64" spans="1:19" ht="24.95" customHeight="1" x14ac:dyDescent="0.25">
      <c r="A64" s="109" t="s">
        <v>65</v>
      </c>
      <c r="B64" s="109"/>
      <c r="C64" s="98"/>
      <c r="D64" s="76" t="s">
        <v>63</v>
      </c>
      <c r="E64" s="105" t="e">
        <f>(E57/E63)/E6</f>
        <v>#DIV/0!</v>
      </c>
      <c r="F64" s="105" t="e">
        <f t="shared" ref="F64:R64" si="26">(F57/F63)/F6</f>
        <v>#DIV/0!</v>
      </c>
      <c r="G64" s="105" t="e">
        <f t="shared" si="26"/>
        <v>#DIV/0!</v>
      </c>
      <c r="H64" s="105" t="e">
        <f t="shared" si="26"/>
        <v>#DIV/0!</v>
      </c>
      <c r="I64" s="105" t="e">
        <f t="shared" si="26"/>
        <v>#DIV/0!</v>
      </c>
      <c r="J64" s="105" t="e">
        <f t="shared" si="26"/>
        <v>#DIV/0!</v>
      </c>
      <c r="K64" s="105" t="e">
        <f t="shared" si="26"/>
        <v>#DIV/0!</v>
      </c>
      <c r="L64" s="105" t="e">
        <f t="shared" si="26"/>
        <v>#DIV/0!</v>
      </c>
      <c r="M64" s="105" t="e">
        <f t="shared" si="26"/>
        <v>#DIV/0!</v>
      </c>
      <c r="N64" s="105" t="e">
        <f t="shared" si="26"/>
        <v>#DIV/0!</v>
      </c>
      <c r="O64" s="105" t="e">
        <f t="shared" si="26"/>
        <v>#DIV/0!</v>
      </c>
      <c r="P64" s="105" t="e">
        <f t="shared" si="26"/>
        <v>#DIV/0!</v>
      </c>
      <c r="Q64" s="105" t="e">
        <f t="shared" si="26"/>
        <v>#DIV/0!</v>
      </c>
      <c r="R64" s="105" t="e">
        <f t="shared" si="26"/>
        <v>#DIV/0!</v>
      </c>
      <c r="S64" s="85"/>
    </row>
    <row r="65" spans="1:19" ht="24.95" customHeight="1" x14ac:dyDescent="0.25">
      <c r="A65" s="109" t="s">
        <v>53</v>
      </c>
      <c r="B65" s="109"/>
      <c r="C65" s="98" t="s">
        <v>51</v>
      </c>
      <c r="D65" s="76" t="s">
        <v>68</v>
      </c>
      <c r="E65" s="106">
        <f>E61*E4</f>
        <v>0</v>
      </c>
      <c r="F65" s="106">
        <f t="shared" ref="F65:R65" si="27">F61*F4</f>
        <v>0</v>
      </c>
      <c r="G65" s="106">
        <f t="shared" si="27"/>
        <v>0</v>
      </c>
      <c r="H65" s="106">
        <f t="shared" si="27"/>
        <v>0</v>
      </c>
      <c r="I65" s="106">
        <f t="shared" si="27"/>
        <v>0</v>
      </c>
      <c r="J65" s="106">
        <f t="shared" si="27"/>
        <v>0</v>
      </c>
      <c r="K65" s="106">
        <f t="shared" si="27"/>
        <v>0</v>
      </c>
      <c r="L65" s="106">
        <f t="shared" si="27"/>
        <v>0</v>
      </c>
      <c r="M65" s="106">
        <f t="shared" si="27"/>
        <v>0</v>
      </c>
      <c r="N65" s="106">
        <f t="shared" si="27"/>
        <v>0</v>
      </c>
      <c r="O65" s="106">
        <f t="shared" si="27"/>
        <v>0</v>
      </c>
      <c r="P65" s="106">
        <f t="shared" si="27"/>
        <v>0</v>
      </c>
      <c r="Q65" s="106">
        <f t="shared" si="27"/>
        <v>0</v>
      </c>
      <c r="R65" s="106">
        <f t="shared" si="27"/>
        <v>0</v>
      </c>
      <c r="S65" s="77">
        <f>SUM(E65:R65)</f>
        <v>0</v>
      </c>
    </row>
    <row r="66" spans="1:19" ht="24.95" customHeight="1" x14ac:dyDescent="0.25">
      <c r="A66" s="109" t="s">
        <v>64</v>
      </c>
      <c r="B66" s="109"/>
      <c r="C66" s="76"/>
      <c r="D66" s="76" t="s">
        <v>63</v>
      </c>
      <c r="E66" s="107" t="e">
        <f>E61-E64</f>
        <v>#DIV/0!</v>
      </c>
      <c r="F66" s="107" t="e">
        <f t="shared" ref="F66:R66" si="28">F61-F64</f>
        <v>#DIV/0!</v>
      </c>
      <c r="G66" s="107" t="e">
        <f t="shared" si="28"/>
        <v>#DIV/0!</v>
      </c>
      <c r="H66" s="107" t="e">
        <f t="shared" si="28"/>
        <v>#DIV/0!</v>
      </c>
      <c r="I66" s="107" t="e">
        <f t="shared" si="28"/>
        <v>#DIV/0!</v>
      </c>
      <c r="J66" s="107" t="e">
        <f t="shared" si="28"/>
        <v>#DIV/0!</v>
      </c>
      <c r="K66" s="107" t="e">
        <f t="shared" si="28"/>
        <v>#DIV/0!</v>
      </c>
      <c r="L66" s="107" t="e">
        <f t="shared" si="28"/>
        <v>#DIV/0!</v>
      </c>
      <c r="M66" s="107" t="e">
        <f t="shared" si="28"/>
        <v>#DIV/0!</v>
      </c>
      <c r="N66" s="107" t="e">
        <f t="shared" si="28"/>
        <v>#DIV/0!</v>
      </c>
      <c r="O66" s="107" t="e">
        <f t="shared" si="28"/>
        <v>#DIV/0!</v>
      </c>
      <c r="P66" s="107" t="e">
        <f t="shared" si="28"/>
        <v>#DIV/0!</v>
      </c>
      <c r="Q66" s="107" t="e">
        <f t="shared" si="28"/>
        <v>#DIV/0!</v>
      </c>
      <c r="R66" s="107" t="e">
        <f t="shared" si="28"/>
        <v>#DIV/0!</v>
      </c>
      <c r="S66" s="76"/>
    </row>
    <row r="67" spans="1:19" ht="24.95" customHeight="1" thickBot="1" x14ac:dyDescent="0.3">
      <c r="A67" s="109" t="s">
        <v>64</v>
      </c>
      <c r="B67" s="109"/>
      <c r="C67" s="76"/>
      <c r="D67" s="76" t="s">
        <v>70</v>
      </c>
      <c r="E67" s="107" t="e">
        <f>E66*E4</f>
        <v>#DIV/0!</v>
      </c>
      <c r="F67" s="107" t="e">
        <f t="shared" ref="F67:R67" si="29">F66*F4</f>
        <v>#DIV/0!</v>
      </c>
      <c r="G67" s="107" t="e">
        <f t="shared" si="29"/>
        <v>#DIV/0!</v>
      </c>
      <c r="H67" s="107" t="e">
        <f t="shared" si="29"/>
        <v>#DIV/0!</v>
      </c>
      <c r="I67" s="107" t="e">
        <f t="shared" si="29"/>
        <v>#DIV/0!</v>
      </c>
      <c r="J67" s="107" t="e">
        <f t="shared" si="29"/>
        <v>#DIV/0!</v>
      </c>
      <c r="K67" s="107" t="e">
        <f t="shared" si="29"/>
        <v>#DIV/0!</v>
      </c>
      <c r="L67" s="107" t="e">
        <f t="shared" si="29"/>
        <v>#DIV/0!</v>
      </c>
      <c r="M67" s="107" t="e">
        <f t="shared" si="29"/>
        <v>#DIV/0!</v>
      </c>
      <c r="N67" s="107" t="e">
        <f t="shared" si="29"/>
        <v>#DIV/0!</v>
      </c>
      <c r="O67" s="107" t="e">
        <f t="shared" si="29"/>
        <v>#DIV/0!</v>
      </c>
      <c r="P67" s="107" t="e">
        <f t="shared" si="29"/>
        <v>#DIV/0!</v>
      </c>
      <c r="Q67" s="107" t="e">
        <f t="shared" si="29"/>
        <v>#DIV/0!</v>
      </c>
      <c r="R67" s="107" t="e">
        <f t="shared" si="29"/>
        <v>#DIV/0!</v>
      </c>
      <c r="S67" s="76"/>
    </row>
    <row r="68" spans="1:19" ht="24.95" customHeight="1" thickBot="1" x14ac:dyDescent="0.35">
      <c r="A68" s="109" t="s">
        <v>69</v>
      </c>
      <c r="B68" s="109"/>
      <c r="C68" s="99">
        <f>S65/1000</f>
        <v>0</v>
      </c>
      <c r="D68" s="100" t="s">
        <v>54</v>
      </c>
      <c r="E68" s="76"/>
      <c r="F68" s="76"/>
      <c r="G68" s="76"/>
      <c r="H68" s="76"/>
      <c r="I68" s="76"/>
      <c r="J68" s="76"/>
      <c r="K68" s="76"/>
      <c r="L68" s="76"/>
      <c r="M68" s="76"/>
      <c r="N68" s="76"/>
      <c r="O68" s="76"/>
      <c r="P68" s="76"/>
      <c r="Q68" s="76"/>
      <c r="R68" s="76"/>
      <c r="S68" s="76"/>
    </row>
    <row r="69" spans="1:19" ht="7.5" customHeight="1" x14ac:dyDescent="0.3">
      <c r="A69" s="77"/>
      <c r="B69" s="77"/>
      <c r="C69" s="101"/>
      <c r="D69" s="100"/>
      <c r="E69" s="76"/>
      <c r="F69" s="76"/>
      <c r="G69" s="76"/>
      <c r="H69" s="76"/>
      <c r="I69" s="76"/>
      <c r="J69" s="76"/>
      <c r="K69" s="76"/>
      <c r="L69" s="76"/>
      <c r="M69" s="76"/>
      <c r="N69" s="76"/>
      <c r="O69" s="76"/>
      <c r="P69" s="76"/>
      <c r="Q69" s="76"/>
      <c r="R69" s="76"/>
      <c r="S69" s="76"/>
    </row>
    <row r="70" spans="1:19" ht="15.75" thickBot="1" x14ac:dyDescent="0.3">
      <c r="A70" s="109" t="s">
        <v>71</v>
      </c>
      <c r="B70" s="109"/>
      <c r="C70" s="76"/>
      <c r="D70" s="76"/>
      <c r="E70" s="76"/>
      <c r="F70" s="76"/>
      <c r="G70" s="76"/>
      <c r="H70" s="76"/>
      <c r="I70" s="76"/>
      <c r="J70" s="76"/>
      <c r="K70" s="76"/>
      <c r="L70" s="76"/>
      <c r="M70" s="76"/>
      <c r="N70" s="76"/>
      <c r="O70" s="76"/>
      <c r="P70" s="76"/>
      <c r="Q70" s="76"/>
      <c r="R70" s="76"/>
      <c r="S70" s="76"/>
    </row>
    <row r="71" spans="1:19" ht="24.95" customHeight="1" thickBot="1" x14ac:dyDescent="0.35">
      <c r="A71" s="111" t="s">
        <v>55</v>
      </c>
      <c r="B71" s="111"/>
      <c r="C71" s="70"/>
      <c r="D71" s="100" t="s">
        <v>57</v>
      </c>
      <c r="E71" s="76"/>
      <c r="F71" s="76"/>
      <c r="G71" s="76"/>
      <c r="H71" s="76"/>
      <c r="I71" s="76"/>
      <c r="J71" s="76"/>
      <c r="K71" s="76"/>
      <c r="L71" s="76"/>
      <c r="M71" s="76"/>
      <c r="N71" s="76"/>
      <c r="O71" s="76"/>
      <c r="P71" s="76"/>
      <c r="Q71" s="76"/>
      <c r="R71" s="76"/>
      <c r="S71" s="76"/>
    </row>
    <row r="72" spans="1:19" ht="24.95" customHeight="1" x14ac:dyDescent="0.25">
      <c r="A72" s="111" t="s">
        <v>58</v>
      </c>
      <c r="B72" s="111"/>
      <c r="C72" s="76"/>
      <c r="D72" s="76" t="s">
        <v>57</v>
      </c>
      <c r="E72" s="106" t="e">
        <f>C71+E67</f>
        <v>#DIV/0!</v>
      </c>
      <c r="F72" s="106" t="e">
        <f>E72+F67</f>
        <v>#DIV/0!</v>
      </c>
      <c r="G72" s="106" t="e">
        <f t="shared" ref="G72:R72" si="30">F72+G67</f>
        <v>#DIV/0!</v>
      </c>
      <c r="H72" s="106" t="e">
        <f>G72+H67</f>
        <v>#DIV/0!</v>
      </c>
      <c r="I72" s="106" t="e">
        <f t="shared" si="30"/>
        <v>#DIV/0!</v>
      </c>
      <c r="J72" s="106" t="e">
        <f t="shared" si="30"/>
        <v>#DIV/0!</v>
      </c>
      <c r="K72" s="106" t="e">
        <f t="shared" si="30"/>
        <v>#DIV/0!</v>
      </c>
      <c r="L72" s="106" t="e">
        <f t="shared" si="30"/>
        <v>#DIV/0!</v>
      </c>
      <c r="M72" s="106" t="e">
        <f t="shared" si="30"/>
        <v>#DIV/0!</v>
      </c>
      <c r="N72" s="106" t="e">
        <f t="shared" si="30"/>
        <v>#DIV/0!</v>
      </c>
      <c r="O72" s="106" t="e">
        <f t="shared" si="30"/>
        <v>#DIV/0!</v>
      </c>
      <c r="P72" s="106" t="e">
        <f t="shared" si="30"/>
        <v>#DIV/0!</v>
      </c>
      <c r="Q72" s="106" t="e">
        <f t="shared" si="30"/>
        <v>#DIV/0!</v>
      </c>
      <c r="R72" s="106" t="e">
        <f t="shared" si="30"/>
        <v>#DIV/0!</v>
      </c>
      <c r="S72" s="76"/>
    </row>
    <row r="73" spans="1:19" ht="24.95" customHeight="1" x14ac:dyDescent="0.25">
      <c r="A73" s="111" t="s">
        <v>59</v>
      </c>
      <c r="B73" s="111"/>
      <c r="C73" s="76"/>
      <c r="D73" s="76"/>
      <c r="E73" s="37"/>
      <c r="F73" s="37"/>
      <c r="G73" s="37"/>
      <c r="H73" s="37"/>
      <c r="I73" s="37"/>
      <c r="J73" s="37"/>
      <c r="K73" s="37"/>
      <c r="L73" s="37"/>
      <c r="M73" s="37"/>
      <c r="N73" s="37"/>
      <c r="O73" s="37"/>
      <c r="P73" s="37"/>
      <c r="Q73" s="37"/>
      <c r="R73" s="37"/>
      <c r="S73" s="76"/>
    </row>
    <row r="74" spans="1:19" x14ac:dyDescent="0.25">
      <c r="A74" s="76"/>
      <c r="B74" s="76"/>
      <c r="C74" s="76"/>
      <c r="D74" s="76"/>
      <c r="S74" s="76"/>
    </row>
    <row r="75" spans="1:19" x14ac:dyDescent="0.25">
      <c r="A75" s="76"/>
      <c r="B75" s="76"/>
      <c r="C75" s="76"/>
      <c r="D75" s="76"/>
      <c r="E75" s="76"/>
      <c r="F75" s="76"/>
      <c r="G75" s="76"/>
      <c r="H75" s="76"/>
      <c r="I75" s="76"/>
      <c r="J75" s="76"/>
      <c r="K75" s="76"/>
      <c r="L75" s="76"/>
      <c r="M75" s="76"/>
      <c r="N75" s="76"/>
      <c r="O75" s="76"/>
      <c r="P75" s="76"/>
      <c r="Q75" s="76"/>
      <c r="R75" s="76"/>
      <c r="S75" s="76"/>
    </row>
  </sheetData>
  <sheetProtection password="CDCC" sheet="1" objects="1" scenarios="1" selectLockedCells="1"/>
  <protectedRanges>
    <protectedRange sqref="N4 B1 C3 E4:R4 D6 E7:R7 E10:R13 E15:R16 E19:R22 E25:R25 E28:R28 E31:R31 E34:R34 F37:R37 E37 E40:R40 E43:R43 E46:R47 E61:R61 E63:R63 C71 E73:R73" name="Range1"/>
  </protectedRanges>
  <mergeCells count="78">
    <mergeCell ref="A51:B51"/>
    <mergeCell ref="A56:B56"/>
    <mergeCell ref="A50:B50"/>
    <mergeCell ref="A25:B25"/>
    <mergeCell ref="A40:B40"/>
    <mergeCell ref="A38:B38"/>
    <mergeCell ref="A31:B31"/>
    <mergeCell ref="A43:B43"/>
    <mergeCell ref="A36:B36"/>
    <mergeCell ref="A39:B39"/>
    <mergeCell ref="A42:B42"/>
    <mergeCell ref="A45:B45"/>
    <mergeCell ref="A47:B47"/>
    <mergeCell ref="A54:B54"/>
    <mergeCell ref="A52:B52"/>
    <mergeCell ref="A53:B53"/>
    <mergeCell ref="E50:R50"/>
    <mergeCell ref="A34:B34"/>
    <mergeCell ref="A41:B41"/>
    <mergeCell ref="A44:B44"/>
    <mergeCell ref="A46:B46"/>
    <mergeCell ref="A11:C11"/>
    <mergeCell ref="E49:R49"/>
    <mergeCell ref="E23:R23"/>
    <mergeCell ref="A24:B24"/>
    <mergeCell ref="A22:B22"/>
    <mergeCell ref="A48:B48"/>
    <mergeCell ref="E18:R18"/>
    <mergeCell ref="A27:B27"/>
    <mergeCell ref="A30:B30"/>
    <mergeCell ref="A33:B33"/>
    <mergeCell ref="A26:B26"/>
    <mergeCell ref="A32:B32"/>
    <mergeCell ref="A37:B37"/>
    <mergeCell ref="A28:B28"/>
    <mergeCell ref="A29:B29"/>
    <mergeCell ref="A35:B35"/>
    <mergeCell ref="E24:R24"/>
    <mergeCell ref="A14:C14"/>
    <mergeCell ref="A20:B20"/>
    <mergeCell ref="A16:B16"/>
    <mergeCell ref="A15:B15"/>
    <mergeCell ref="A21:B21"/>
    <mergeCell ref="A18:B18"/>
    <mergeCell ref="A2:B2"/>
    <mergeCell ref="B1:D1"/>
    <mergeCell ref="A19:B19"/>
    <mergeCell ref="A9:B9"/>
    <mergeCell ref="A10:C10"/>
    <mergeCell ref="A5:R5"/>
    <mergeCell ref="A12:D12"/>
    <mergeCell ref="A13:C13"/>
    <mergeCell ref="A3:B3"/>
    <mergeCell ref="A4:C4"/>
    <mergeCell ref="A6:C6"/>
    <mergeCell ref="A7:C7"/>
    <mergeCell ref="E2:R2"/>
    <mergeCell ref="E9:R9"/>
    <mergeCell ref="E8:R8"/>
    <mergeCell ref="E17:R17"/>
    <mergeCell ref="A55:B55"/>
    <mergeCell ref="A63:B63"/>
    <mergeCell ref="A65:B65"/>
    <mergeCell ref="A66:B66"/>
    <mergeCell ref="A60:B60"/>
    <mergeCell ref="A58:B58"/>
    <mergeCell ref="A57:B57"/>
    <mergeCell ref="A61:B61"/>
    <mergeCell ref="A73:B73"/>
    <mergeCell ref="A68:B68"/>
    <mergeCell ref="A72:B72"/>
    <mergeCell ref="A71:B71"/>
    <mergeCell ref="A70:B70"/>
    <mergeCell ref="A67:B67"/>
    <mergeCell ref="E60:R60"/>
    <mergeCell ref="A62:B62"/>
    <mergeCell ref="E62:R62"/>
    <mergeCell ref="A64:B64"/>
  </mergeCells>
  <printOptions horizontalCentered="1" verticalCentered="1"/>
  <pageMargins left="0.70866141732283472" right="0.70866141732283472" top="0.47" bottom="0.39" header="0.31496062992125984" footer="0.31496062992125984"/>
  <pageSetup paperSize="9" scale="3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3"/>
  <sheetViews>
    <sheetView zoomScaleNormal="100" workbookViewId="0">
      <pane xSplit="4" ySplit="15" topLeftCell="E16" activePane="bottomRight" state="frozen"/>
      <selection pane="topRight" activeCell="E1" sqref="E1"/>
      <selection pane="bottomLeft" activeCell="A16" sqref="A16"/>
      <selection pane="bottomRight" activeCell="E7" sqref="E7"/>
    </sheetView>
  </sheetViews>
  <sheetFormatPr defaultRowHeight="15" x14ac:dyDescent="0.25"/>
  <cols>
    <col min="1" max="1" width="9.140625" style="9"/>
    <col min="2" max="2" width="14.85546875" style="9" customWidth="1"/>
    <col min="3" max="3" width="11.7109375" style="9" customWidth="1"/>
    <col min="4" max="4" width="13.85546875" style="9" customWidth="1"/>
    <col min="5" max="18" width="9.7109375" style="9" customWidth="1"/>
    <col min="19" max="16384" width="9.140625" style="9"/>
  </cols>
  <sheetData>
    <row r="1" spans="1:21" ht="24.95" customHeight="1" x14ac:dyDescent="0.25">
      <c r="A1" s="61" t="s">
        <v>6</v>
      </c>
      <c r="B1" s="112"/>
      <c r="C1" s="112"/>
      <c r="D1" s="112"/>
    </row>
    <row r="2" spans="1:21" x14ac:dyDescent="0.25">
      <c r="A2" s="128" t="s">
        <v>5</v>
      </c>
      <c r="B2" s="128"/>
      <c r="D2" s="10"/>
      <c r="E2" s="142"/>
      <c r="F2" s="129"/>
      <c r="G2" s="129"/>
      <c r="H2" s="129"/>
      <c r="I2" s="129"/>
      <c r="J2" s="129"/>
      <c r="K2" s="129"/>
      <c r="L2" s="129"/>
      <c r="M2" s="129"/>
      <c r="N2" s="129"/>
      <c r="O2" s="129"/>
      <c r="P2" s="129"/>
      <c r="Q2" s="129"/>
      <c r="R2" s="129"/>
    </row>
    <row r="3" spans="1:21" x14ac:dyDescent="0.25">
      <c r="A3" s="143" t="s">
        <v>0</v>
      </c>
      <c r="B3" s="144"/>
      <c r="C3" s="11"/>
      <c r="D3" s="12" t="s">
        <v>1</v>
      </c>
      <c r="E3" s="38">
        <f>C3</f>
        <v>0</v>
      </c>
      <c r="F3" s="39">
        <f>E3+E4</f>
        <v>0</v>
      </c>
      <c r="G3" s="39">
        <f t="shared" ref="G3:R3" si="0">F3+F4</f>
        <v>0</v>
      </c>
      <c r="H3" s="39">
        <f t="shared" si="0"/>
        <v>0</v>
      </c>
      <c r="I3" s="39">
        <f t="shared" si="0"/>
        <v>0</v>
      </c>
      <c r="J3" s="39">
        <f t="shared" si="0"/>
        <v>0</v>
      </c>
      <c r="K3" s="39">
        <f t="shared" si="0"/>
        <v>0</v>
      </c>
      <c r="L3" s="39">
        <f t="shared" si="0"/>
        <v>0</v>
      </c>
      <c r="M3" s="39">
        <f t="shared" si="0"/>
        <v>0</v>
      </c>
      <c r="N3" s="39">
        <f t="shared" si="0"/>
        <v>0</v>
      </c>
      <c r="O3" s="39">
        <f t="shared" si="0"/>
        <v>0</v>
      </c>
      <c r="P3" s="39">
        <f t="shared" si="0"/>
        <v>0</v>
      </c>
      <c r="Q3" s="39">
        <f t="shared" si="0"/>
        <v>0</v>
      </c>
      <c r="R3" s="39">
        <f t="shared" si="0"/>
        <v>0</v>
      </c>
      <c r="S3" s="9" t="s">
        <v>50</v>
      </c>
    </row>
    <row r="4" spans="1:21" ht="21.95" customHeight="1" x14ac:dyDescent="0.25">
      <c r="A4" s="145" t="s">
        <v>2</v>
      </c>
      <c r="B4" s="145"/>
      <c r="C4" s="145"/>
      <c r="D4" s="71">
        <f>SUM(E4:R4)</f>
        <v>0</v>
      </c>
      <c r="E4" s="63"/>
      <c r="F4" s="63"/>
      <c r="G4" s="63"/>
      <c r="H4" s="63"/>
      <c r="I4" s="63"/>
      <c r="J4" s="63"/>
      <c r="K4" s="63"/>
      <c r="L4" s="63"/>
      <c r="M4" s="63"/>
      <c r="N4" s="63"/>
      <c r="O4" s="63"/>
      <c r="P4" s="63"/>
      <c r="Q4" s="63"/>
      <c r="R4" s="63"/>
      <c r="S4" s="32"/>
    </row>
    <row r="5" spans="1:21" ht="9" customHeight="1" x14ac:dyDescent="0.25">
      <c r="A5" s="129"/>
      <c r="B5" s="129"/>
      <c r="C5" s="129"/>
      <c r="D5" s="129"/>
      <c r="E5" s="129"/>
      <c r="F5" s="129"/>
      <c r="G5" s="129"/>
      <c r="H5" s="129"/>
      <c r="I5" s="129"/>
      <c r="J5" s="129"/>
      <c r="K5" s="129"/>
      <c r="L5" s="129"/>
      <c r="M5" s="129"/>
      <c r="N5" s="129"/>
      <c r="O5" s="129"/>
      <c r="P5" s="129"/>
      <c r="Q5" s="129"/>
      <c r="R5" s="129"/>
      <c r="S5" s="32"/>
    </row>
    <row r="6" spans="1:21" ht="24.95" customHeight="1" x14ac:dyDescent="0.25">
      <c r="A6" s="137" t="s">
        <v>3</v>
      </c>
      <c r="B6" s="137"/>
      <c r="C6" s="137"/>
      <c r="D6" s="41">
        <v>140</v>
      </c>
      <c r="E6" s="42">
        <f>D6+E7</f>
        <v>140</v>
      </c>
      <c r="F6" s="42">
        <f t="shared" ref="F6:R6" si="1">E6+F7</f>
        <v>140</v>
      </c>
      <c r="G6" s="42">
        <f t="shared" si="1"/>
        <v>140</v>
      </c>
      <c r="H6" s="42">
        <f t="shared" si="1"/>
        <v>140</v>
      </c>
      <c r="I6" s="42">
        <f t="shared" si="1"/>
        <v>140</v>
      </c>
      <c r="J6" s="42">
        <f t="shared" si="1"/>
        <v>140</v>
      </c>
      <c r="K6" s="42">
        <f t="shared" si="1"/>
        <v>140</v>
      </c>
      <c r="L6" s="42">
        <f t="shared" si="1"/>
        <v>140</v>
      </c>
      <c r="M6" s="42">
        <f t="shared" si="1"/>
        <v>140</v>
      </c>
      <c r="N6" s="42">
        <f t="shared" si="1"/>
        <v>140</v>
      </c>
      <c r="O6" s="42">
        <f t="shared" si="1"/>
        <v>140</v>
      </c>
      <c r="P6" s="42">
        <f t="shared" si="1"/>
        <v>140</v>
      </c>
      <c r="Q6" s="42">
        <f t="shared" si="1"/>
        <v>140</v>
      </c>
      <c r="R6" s="42">
        <f t="shared" si="1"/>
        <v>140</v>
      </c>
      <c r="S6" s="32"/>
    </row>
    <row r="7" spans="1:21" ht="24.95" customHeight="1" x14ac:dyDescent="0.25">
      <c r="A7" s="140" t="s">
        <v>4</v>
      </c>
      <c r="B7" s="140"/>
      <c r="C7" s="140"/>
      <c r="D7" s="40"/>
      <c r="E7" s="63"/>
      <c r="F7" s="69"/>
      <c r="G7" s="63"/>
      <c r="H7" s="63"/>
      <c r="I7" s="63"/>
      <c r="J7" s="63"/>
      <c r="K7" s="63"/>
      <c r="L7" s="63"/>
      <c r="M7" s="63"/>
      <c r="N7" s="63"/>
      <c r="O7" s="63"/>
      <c r="P7" s="63"/>
      <c r="Q7" s="63"/>
      <c r="R7" s="63"/>
      <c r="S7" s="32"/>
    </row>
    <row r="8" spans="1:21" ht="7.5" customHeight="1" x14ac:dyDescent="0.25">
      <c r="D8" s="10"/>
      <c r="E8" s="141"/>
      <c r="F8" s="139"/>
      <c r="G8" s="139"/>
      <c r="H8" s="139"/>
      <c r="I8" s="139"/>
      <c r="J8" s="139"/>
      <c r="K8" s="139"/>
      <c r="L8" s="139"/>
      <c r="M8" s="139"/>
      <c r="N8" s="139"/>
      <c r="O8" s="139"/>
      <c r="P8" s="139"/>
      <c r="Q8" s="139"/>
      <c r="R8" s="139"/>
      <c r="S8" s="32"/>
    </row>
    <row r="9" spans="1:21" x14ac:dyDescent="0.25">
      <c r="A9" s="128" t="s">
        <v>40</v>
      </c>
      <c r="B9" s="128"/>
      <c r="D9" s="10"/>
      <c r="E9" s="142"/>
      <c r="F9" s="133"/>
      <c r="G9" s="133"/>
      <c r="H9" s="133"/>
      <c r="I9" s="133"/>
      <c r="J9" s="133"/>
      <c r="K9" s="133"/>
      <c r="L9" s="133"/>
      <c r="M9" s="133"/>
      <c r="N9" s="133"/>
      <c r="O9" s="133"/>
      <c r="P9" s="133"/>
      <c r="Q9" s="133"/>
      <c r="R9" s="133"/>
      <c r="S9" s="32"/>
    </row>
    <row r="10" spans="1:21" ht="24.95" customHeight="1" x14ac:dyDescent="0.25">
      <c r="A10" s="137" t="s">
        <v>8</v>
      </c>
      <c r="B10" s="137"/>
      <c r="C10" s="137"/>
      <c r="D10" s="35"/>
      <c r="E10" s="63"/>
      <c r="F10" s="63"/>
      <c r="G10" s="63"/>
      <c r="H10" s="63"/>
      <c r="I10" s="63"/>
      <c r="J10" s="63"/>
      <c r="K10" s="63"/>
      <c r="L10" s="63"/>
      <c r="M10" s="63"/>
      <c r="N10" s="63"/>
      <c r="O10" s="63"/>
      <c r="P10" s="63"/>
      <c r="Q10" s="63"/>
      <c r="R10" s="63"/>
      <c r="S10" s="32"/>
    </row>
    <row r="11" spans="1:21" ht="24.95" customHeight="1" x14ac:dyDescent="0.25">
      <c r="A11" s="137" t="s">
        <v>9</v>
      </c>
      <c r="B11" s="137"/>
      <c r="C11" s="137"/>
      <c r="D11" s="36"/>
      <c r="E11" s="63"/>
      <c r="F11" s="63"/>
      <c r="G11" s="63"/>
      <c r="H11" s="63"/>
      <c r="I11" s="63"/>
      <c r="J11" s="63"/>
      <c r="K11" s="63"/>
      <c r="L11" s="63"/>
      <c r="M11" s="63"/>
      <c r="N11" s="63"/>
      <c r="O11" s="63"/>
      <c r="P11" s="63"/>
      <c r="Q11" s="63"/>
      <c r="R11" s="63"/>
      <c r="S11" s="32"/>
    </row>
    <row r="12" spans="1:21" ht="24.95" customHeight="1" x14ac:dyDescent="0.25">
      <c r="A12" s="137" t="s">
        <v>10</v>
      </c>
      <c r="B12" s="137"/>
      <c r="C12" s="137"/>
      <c r="D12" s="140"/>
      <c r="E12" s="63"/>
      <c r="F12" s="63"/>
      <c r="G12" s="63"/>
      <c r="H12" s="63"/>
      <c r="I12" s="63"/>
      <c r="J12" s="63"/>
      <c r="K12" s="63"/>
      <c r="L12" s="63"/>
      <c r="M12" s="63"/>
      <c r="N12" s="63"/>
      <c r="O12" s="63"/>
      <c r="P12" s="63"/>
      <c r="Q12" s="63"/>
      <c r="R12" s="63"/>
      <c r="S12" s="32"/>
    </row>
    <row r="13" spans="1:21" ht="24.95" customHeight="1" x14ac:dyDescent="0.25">
      <c r="A13" s="138" t="s">
        <v>11</v>
      </c>
      <c r="B13" s="138"/>
      <c r="C13" s="138"/>
      <c r="D13" s="13"/>
      <c r="E13" s="37"/>
      <c r="F13" s="37"/>
      <c r="G13" s="37"/>
      <c r="H13" s="37"/>
      <c r="I13" s="37"/>
      <c r="J13" s="37"/>
      <c r="K13" s="37"/>
      <c r="L13" s="37"/>
      <c r="M13" s="37"/>
      <c r="N13" s="37"/>
      <c r="O13" s="37"/>
      <c r="P13" s="37"/>
      <c r="Q13" s="37"/>
      <c r="R13" s="37"/>
      <c r="S13" s="32"/>
      <c r="U13" s="14"/>
    </row>
    <row r="14" spans="1:21" ht="24.95" customHeight="1" x14ac:dyDescent="0.25">
      <c r="A14" s="138" t="s">
        <v>12</v>
      </c>
      <c r="B14" s="138"/>
      <c r="C14" s="138"/>
      <c r="D14" s="13"/>
      <c r="E14" s="68">
        <f>E10-E13</f>
        <v>0</v>
      </c>
      <c r="F14" s="68">
        <f t="shared" ref="F14:R14" si="2">F10-F13</f>
        <v>0</v>
      </c>
      <c r="G14" s="68">
        <f t="shared" si="2"/>
        <v>0</v>
      </c>
      <c r="H14" s="68">
        <f t="shared" si="2"/>
        <v>0</v>
      </c>
      <c r="I14" s="68">
        <f t="shared" si="2"/>
        <v>0</v>
      </c>
      <c r="J14" s="68">
        <f t="shared" si="2"/>
        <v>0</v>
      </c>
      <c r="K14" s="68">
        <f t="shared" si="2"/>
        <v>0</v>
      </c>
      <c r="L14" s="68">
        <f t="shared" si="2"/>
        <v>0</v>
      </c>
      <c r="M14" s="68">
        <f t="shared" si="2"/>
        <v>0</v>
      </c>
      <c r="N14" s="68">
        <f t="shared" si="2"/>
        <v>0</v>
      </c>
      <c r="O14" s="68">
        <f t="shared" si="2"/>
        <v>0</v>
      </c>
      <c r="P14" s="68">
        <f t="shared" si="2"/>
        <v>0</v>
      </c>
      <c r="Q14" s="68">
        <f t="shared" si="2"/>
        <v>0</v>
      </c>
      <c r="R14" s="68">
        <f t="shared" si="2"/>
        <v>0</v>
      </c>
      <c r="S14" s="32"/>
    </row>
    <row r="15" spans="1:21" ht="24.95" customHeight="1" x14ac:dyDescent="0.25">
      <c r="A15" s="138" t="s">
        <v>17</v>
      </c>
      <c r="B15" s="138"/>
      <c r="C15" s="29"/>
      <c r="E15" s="63"/>
      <c r="F15" s="63"/>
      <c r="G15" s="63"/>
      <c r="H15" s="63"/>
      <c r="I15" s="63"/>
      <c r="J15" s="63"/>
      <c r="K15" s="63"/>
      <c r="L15" s="63"/>
      <c r="M15" s="63"/>
      <c r="N15" s="63"/>
      <c r="O15" s="63"/>
      <c r="P15" s="63"/>
      <c r="Q15" s="63"/>
      <c r="R15" s="63"/>
      <c r="S15" s="32"/>
    </row>
    <row r="16" spans="1:21" ht="24.95" customHeight="1" x14ac:dyDescent="0.25">
      <c r="A16" s="138" t="s">
        <v>18</v>
      </c>
      <c r="B16" s="138"/>
      <c r="C16" s="29"/>
      <c r="E16" s="63"/>
      <c r="F16" s="63"/>
      <c r="G16" s="63"/>
      <c r="H16" s="63"/>
      <c r="I16" s="63"/>
      <c r="J16" s="63"/>
      <c r="K16" s="63"/>
      <c r="L16" s="63"/>
      <c r="M16" s="63"/>
      <c r="N16" s="63"/>
      <c r="O16" s="63"/>
      <c r="P16" s="63"/>
      <c r="Q16" s="63"/>
      <c r="R16" s="63"/>
      <c r="S16" s="32"/>
    </row>
    <row r="17" spans="1:21" ht="7.5" customHeight="1" x14ac:dyDescent="0.25">
      <c r="A17" s="64"/>
      <c r="B17" s="64"/>
      <c r="C17" s="29"/>
      <c r="E17" s="134"/>
      <c r="F17" s="135"/>
      <c r="G17" s="135"/>
      <c r="H17" s="135"/>
      <c r="I17" s="135"/>
      <c r="J17" s="135"/>
      <c r="K17" s="135"/>
      <c r="L17" s="135"/>
      <c r="M17" s="135"/>
      <c r="N17" s="135"/>
      <c r="O17" s="135"/>
      <c r="P17" s="135"/>
      <c r="Q17" s="135"/>
      <c r="R17" s="135"/>
      <c r="S17" s="32"/>
    </row>
    <row r="18" spans="1:21" x14ac:dyDescent="0.25">
      <c r="A18" s="128" t="s">
        <v>7</v>
      </c>
      <c r="B18" s="128"/>
      <c r="C18" s="29"/>
      <c r="D18" s="30" t="s">
        <v>41</v>
      </c>
      <c r="E18" s="136" t="s">
        <v>39</v>
      </c>
      <c r="F18" s="131"/>
      <c r="G18" s="131"/>
      <c r="H18" s="131"/>
      <c r="I18" s="131"/>
      <c r="J18" s="131"/>
      <c r="K18" s="131"/>
      <c r="L18" s="131"/>
      <c r="M18" s="131"/>
      <c r="N18" s="131"/>
      <c r="O18" s="131"/>
      <c r="P18" s="131"/>
      <c r="Q18" s="131"/>
      <c r="R18" s="131"/>
      <c r="S18" s="32"/>
    </row>
    <row r="19" spans="1:21" ht="24.95" customHeight="1" x14ac:dyDescent="0.3">
      <c r="A19" s="137" t="s">
        <v>14</v>
      </c>
      <c r="B19" s="137"/>
      <c r="C19" s="15"/>
      <c r="D19" s="33"/>
      <c r="E19" s="63"/>
      <c r="F19" s="63"/>
      <c r="G19" s="63"/>
      <c r="H19" s="63"/>
      <c r="I19" s="63"/>
      <c r="J19" s="63"/>
      <c r="K19" s="63"/>
      <c r="L19" s="63"/>
      <c r="M19" s="63"/>
      <c r="N19" s="63"/>
      <c r="O19" s="63"/>
      <c r="P19" s="63"/>
      <c r="Q19" s="63"/>
      <c r="R19" s="63"/>
      <c r="S19" s="32"/>
    </row>
    <row r="20" spans="1:21" ht="24.95" customHeight="1" x14ac:dyDescent="0.3">
      <c r="A20" s="137" t="s">
        <v>13</v>
      </c>
      <c r="B20" s="137"/>
      <c r="C20" s="15"/>
      <c r="D20" s="33"/>
      <c r="E20" s="63"/>
      <c r="F20" s="63"/>
      <c r="G20" s="63"/>
      <c r="H20" s="63"/>
      <c r="I20" s="63"/>
      <c r="J20" s="63"/>
      <c r="K20" s="63"/>
      <c r="L20" s="63"/>
      <c r="M20" s="63"/>
      <c r="N20" s="63"/>
      <c r="O20" s="63"/>
      <c r="P20" s="63"/>
      <c r="Q20" s="63"/>
      <c r="R20" s="63"/>
      <c r="S20" s="32"/>
    </row>
    <row r="21" spans="1:21" ht="24.95" customHeight="1" x14ac:dyDescent="0.3">
      <c r="A21" s="138" t="s">
        <v>15</v>
      </c>
      <c r="B21" s="138"/>
      <c r="C21" s="15"/>
      <c r="D21" s="33"/>
      <c r="E21" s="63"/>
      <c r="F21" s="63"/>
      <c r="G21" s="63"/>
      <c r="H21" s="63"/>
      <c r="I21" s="63"/>
      <c r="J21" s="63"/>
      <c r="K21" s="63"/>
      <c r="L21" s="63"/>
      <c r="M21" s="63"/>
      <c r="N21" s="63"/>
      <c r="O21" s="63"/>
      <c r="P21" s="63"/>
      <c r="Q21" s="63"/>
      <c r="R21" s="63"/>
      <c r="S21" s="32"/>
      <c r="U21" s="16"/>
    </row>
    <row r="22" spans="1:21" ht="24.95" customHeight="1" x14ac:dyDescent="0.3">
      <c r="A22" s="137" t="s">
        <v>16</v>
      </c>
      <c r="B22" s="137"/>
      <c r="C22" s="15"/>
      <c r="D22" s="33"/>
      <c r="E22" s="63"/>
      <c r="F22" s="63"/>
      <c r="G22" s="63"/>
      <c r="H22" s="63"/>
      <c r="I22" s="63"/>
      <c r="J22" s="63"/>
      <c r="K22" s="63"/>
      <c r="L22" s="63"/>
      <c r="M22" s="63"/>
      <c r="N22" s="63"/>
      <c r="O22" s="63"/>
      <c r="P22" s="63"/>
      <c r="Q22" s="63"/>
      <c r="R22" s="63"/>
      <c r="S22" s="32"/>
    </row>
    <row r="23" spans="1:21" ht="7.5" customHeight="1" x14ac:dyDescent="0.25">
      <c r="E23" s="139"/>
      <c r="F23" s="139"/>
      <c r="G23" s="139"/>
      <c r="H23" s="139"/>
      <c r="I23" s="139"/>
      <c r="J23" s="139"/>
      <c r="K23" s="139"/>
      <c r="L23" s="139"/>
      <c r="M23" s="139"/>
      <c r="N23" s="139"/>
      <c r="O23" s="139"/>
      <c r="P23" s="139"/>
      <c r="Q23" s="139"/>
      <c r="R23" s="139"/>
      <c r="S23" s="32"/>
    </row>
    <row r="24" spans="1:21" ht="16.5" customHeight="1" x14ac:dyDescent="0.25">
      <c r="A24" s="132" t="s">
        <v>22</v>
      </c>
      <c r="B24" s="132"/>
      <c r="D24" s="31" t="s">
        <v>42</v>
      </c>
      <c r="E24" s="131" t="s">
        <v>43</v>
      </c>
      <c r="F24" s="131"/>
      <c r="G24" s="131"/>
      <c r="H24" s="131"/>
      <c r="I24" s="131"/>
      <c r="J24" s="131"/>
      <c r="K24" s="131"/>
      <c r="L24" s="131"/>
      <c r="M24" s="131"/>
      <c r="N24" s="131"/>
      <c r="O24" s="131"/>
      <c r="P24" s="131"/>
      <c r="Q24" s="131"/>
      <c r="R24" s="131"/>
      <c r="S24" s="32"/>
    </row>
    <row r="25" spans="1:21" ht="24.95" customHeight="1" x14ac:dyDescent="0.3">
      <c r="A25" s="132" t="s">
        <v>33</v>
      </c>
      <c r="B25" s="132"/>
      <c r="C25" s="34" t="s">
        <v>44</v>
      </c>
      <c r="D25" s="13" t="s">
        <v>46</v>
      </c>
      <c r="E25" s="63"/>
      <c r="F25" s="63"/>
      <c r="G25" s="63"/>
      <c r="H25" s="63"/>
      <c r="I25" s="63"/>
      <c r="J25" s="63"/>
      <c r="K25" s="63"/>
      <c r="L25" s="63"/>
      <c r="M25" s="63"/>
      <c r="N25" s="63"/>
      <c r="O25" s="63"/>
      <c r="P25" s="63"/>
      <c r="Q25" s="63"/>
      <c r="R25" s="63"/>
      <c r="S25" s="32"/>
    </row>
    <row r="26" spans="1:21" ht="24.95" customHeight="1" x14ac:dyDescent="0.3">
      <c r="A26" s="132" t="s">
        <v>33</v>
      </c>
      <c r="B26" s="132"/>
      <c r="C26" s="34" t="s">
        <v>45</v>
      </c>
      <c r="D26" s="13" t="s">
        <v>46</v>
      </c>
      <c r="E26" s="45">
        <f>E13*E25</f>
        <v>0</v>
      </c>
      <c r="F26" s="45">
        <f t="shared" ref="F26:R26" si="3">F13*F25</f>
        <v>0</v>
      </c>
      <c r="G26" s="45">
        <f t="shared" si="3"/>
        <v>0</v>
      </c>
      <c r="H26" s="45">
        <f t="shared" si="3"/>
        <v>0</v>
      </c>
      <c r="I26" s="45">
        <f t="shared" si="3"/>
        <v>0</v>
      </c>
      <c r="J26" s="45">
        <f t="shared" si="3"/>
        <v>0</v>
      </c>
      <c r="K26" s="45">
        <f t="shared" si="3"/>
        <v>0</v>
      </c>
      <c r="L26" s="45">
        <f t="shared" si="3"/>
        <v>0</v>
      </c>
      <c r="M26" s="45">
        <f t="shared" si="3"/>
        <v>0</v>
      </c>
      <c r="N26" s="45">
        <f t="shared" si="3"/>
        <v>0</v>
      </c>
      <c r="O26" s="45">
        <f t="shared" si="3"/>
        <v>0</v>
      </c>
      <c r="P26" s="45">
        <f t="shared" si="3"/>
        <v>0</v>
      </c>
      <c r="Q26" s="45">
        <f t="shared" si="3"/>
        <v>0</v>
      </c>
      <c r="R26" s="45">
        <f t="shared" si="3"/>
        <v>0</v>
      </c>
      <c r="S26" s="32"/>
    </row>
    <row r="27" spans="1:21" ht="24.95" customHeight="1" x14ac:dyDescent="0.3">
      <c r="A27" s="132" t="s">
        <v>33</v>
      </c>
      <c r="B27" s="132"/>
      <c r="C27" s="43" t="s">
        <v>51</v>
      </c>
      <c r="D27" s="44" t="s">
        <v>46</v>
      </c>
      <c r="E27" s="46">
        <f>E26*E4</f>
        <v>0</v>
      </c>
      <c r="F27" s="46">
        <f t="shared" ref="F27:R27" si="4">F26*F4</f>
        <v>0</v>
      </c>
      <c r="G27" s="46">
        <f t="shared" si="4"/>
        <v>0</v>
      </c>
      <c r="H27" s="46">
        <f t="shared" si="4"/>
        <v>0</v>
      </c>
      <c r="I27" s="46">
        <f t="shared" si="4"/>
        <v>0</v>
      </c>
      <c r="J27" s="46">
        <f t="shared" si="4"/>
        <v>0</v>
      </c>
      <c r="K27" s="46">
        <f t="shared" si="4"/>
        <v>0</v>
      </c>
      <c r="L27" s="46">
        <f t="shared" si="4"/>
        <v>0</v>
      </c>
      <c r="M27" s="46">
        <f t="shared" si="4"/>
        <v>0</v>
      </c>
      <c r="N27" s="46">
        <f t="shared" si="4"/>
        <v>0</v>
      </c>
      <c r="O27" s="46">
        <f t="shared" si="4"/>
        <v>0</v>
      </c>
      <c r="P27" s="46">
        <f t="shared" si="4"/>
        <v>0</v>
      </c>
      <c r="Q27" s="46">
        <f t="shared" si="4"/>
        <v>0</v>
      </c>
      <c r="R27" s="46">
        <f t="shared" si="4"/>
        <v>0</v>
      </c>
      <c r="S27" s="52">
        <f>SUM(E27:R27)</f>
        <v>0</v>
      </c>
    </row>
    <row r="28" spans="1:21" ht="24.95" customHeight="1" x14ac:dyDescent="0.3">
      <c r="A28" s="132" t="s">
        <v>33</v>
      </c>
      <c r="B28" s="132"/>
      <c r="C28" s="34" t="s">
        <v>44</v>
      </c>
      <c r="D28" s="13" t="s">
        <v>47</v>
      </c>
      <c r="E28" s="63"/>
      <c r="F28" s="63"/>
      <c r="G28" s="63"/>
      <c r="H28" s="63"/>
      <c r="I28" s="63"/>
      <c r="J28" s="63"/>
      <c r="K28" s="63"/>
      <c r="L28" s="63"/>
      <c r="M28" s="63"/>
      <c r="N28" s="63"/>
      <c r="O28" s="63"/>
      <c r="P28" s="63"/>
      <c r="Q28" s="63"/>
      <c r="R28" s="63"/>
      <c r="S28" s="65"/>
    </row>
    <row r="29" spans="1:21" ht="24.95" customHeight="1" x14ac:dyDescent="0.3">
      <c r="A29" s="132" t="s">
        <v>33</v>
      </c>
      <c r="B29" s="132"/>
      <c r="C29" s="34" t="s">
        <v>45</v>
      </c>
      <c r="D29" s="13" t="s">
        <v>47</v>
      </c>
      <c r="E29" s="45">
        <f>E28*E14</f>
        <v>0</v>
      </c>
      <c r="F29" s="45">
        <f t="shared" ref="F29:R29" si="5">F28*F14</f>
        <v>0</v>
      </c>
      <c r="G29" s="45">
        <f t="shared" si="5"/>
        <v>0</v>
      </c>
      <c r="H29" s="45">
        <f t="shared" si="5"/>
        <v>0</v>
      </c>
      <c r="I29" s="45">
        <f t="shared" si="5"/>
        <v>0</v>
      </c>
      <c r="J29" s="45">
        <f t="shared" si="5"/>
        <v>0</v>
      </c>
      <c r="K29" s="45">
        <f t="shared" si="5"/>
        <v>0</v>
      </c>
      <c r="L29" s="45">
        <f t="shared" si="5"/>
        <v>0</v>
      </c>
      <c r="M29" s="45">
        <f t="shared" si="5"/>
        <v>0</v>
      </c>
      <c r="N29" s="45">
        <f t="shared" si="5"/>
        <v>0</v>
      </c>
      <c r="O29" s="45">
        <f t="shared" si="5"/>
        <v>0</v>
      </c>
      <c r="P29" s="45">
        <f t="shared" si="5"/>
        <v>0</v>
      </c>
      <c r="Q29" s="45">
        <f t="shared" si="5"/>
        <v>0</v>
      </c>
      <c r="R29" s="45">
        <f t="shared" si="5"/>
        <v>0</v>
      </c>
      <c r="S29" s="65"/>
    </row>
    <row r="30" spans="1:21" ht="24.95" customHeight="1" x14ac:dyDescent="0.3">
      <c r="A30" s="132" t="s">
        <v>33</v>
      </c>
      <c r="B30" s="132"/>
      <c r="C30" s="43" t="s">
        <v>51</v>
      </c>
      <c r="D30" s="44" t="s">
        <v>47</v>
      </c>
      <c r="E30" s="46">
        <f>E29*E4</f>
        <v>0</v>
      </c>
      <c r="F30" s="46">
        <f t="shared" ref="F30:R30" si="6">F29*F4</f>
        <v>0</v>
      </c>
      <c r="G30" s="46">
        <f t="shared" si="6"/>
        <v>0</v>
      </c>
      <c r="H30" s="46">
        <f t="shared" si="6"/>
        <v>0</v>
      </c>
      <c r="I30" s="46">
        <f t="shared" si="6"/>
        <v>0</v>
      </c>
      <c r="J30" s="46">
        <f t="shared" si="6"/>
        <v>0</v>
      </c>
      <c r="K30" s="46">
        <f t="shared" si="6"/>
        <v>0</v>
      </c>
      <c r="L30" s="46">
        <f t="shared" si="6"/>
        <v>0</v>
      </c>
      <c r="M30" s="46">
        <f t="shared" si="6"/>
        <v>0</v>
      </c>
      <c r="N30" s="46">
        <f t="shared" si="6"/>
        <v>0</v>
      </c>
      <c r="O30" s="46">
        <f t="shared" si="6"/>
        <v>0</v>
      </c>
      <c r="P30" s="46">
        <f t="shared" si="6"/>
        <v>0</v>
      </c>
      <c r="Q30" s="46">
        <f t="shared" si="6"/>
        <v>0</v>
      </c>
      <c r="R30" s="46">
        <f t="shared" si="6"/>
        <v>0</v>
      </c>
      <c r="S30" s="52">
        <f>SUM(E30:R30)</f>
        <v>0</v>
      </c>
    </row>
    <row r="31" spans="1:21" ht="24.95" customHeight="1" x14ac:dyDescent="0.3">
      <c r="A31" s="132" t="s">
        <v>23</v>
      </c>
      <c r="B31" s="132"/>
      <c r="C31" s="34" t="s">
        <v>44</v>
      </c>
      <c r="D31" s="13" t="s">
        <v>46</v>
      </c>
      <c r="E31" s="63"/>
      <c r="F31" s="63"/>
      <c r="G31" s="63"/>
      <c r="H31" s="63"/>
      <c r="I31" s="63"/>
      <c r="J31" s="63"/>
      <c r="K31" s="63"/>
      <c r="L31" s="63"/>
      <c r="M31" s="63"/>
      <c r="N31" s="63"/>
      <c r="O31" s="63"/>
      <c r="P31" s="63"/>
      <c r="Q31" s="63"/>
      <c r="R31" s="63"/>
      <c r="S31" s="65"/>
    </row>
    <row r="32" spans="1:21" ht="24.95" customHeight="1" x14ac:dyDescent="0.3">
      <c r="A32" s="132" t="s">
        <v>23</v>
      </c>
      <c r="B32" s="132"/>
      <c r="C32" s="34" t="s">
        <v>45</v>
      </c>
      <c r="D32" s="13" t="s">
        <v>46</v>
      </c>
      <c r="E32" s="45">
        <f>E13*E31</f>
        <v>0</v>
      </c>
      <c r="F32" s="45">
        <f t="shared" ref="F32:R32" si="7">F13*F31</f>
        <v>0</v>
      </c>
      <c r="G32" s="45">
        <f t="shared" si="7"/>
        <v>0</v>
      </c>
      <c r="H32" s="45">
        <f t="shared" si="7"/>
        <v>0</v>
      </c>
      <c r="I32" s="45">
        <f t="shared" si="7"/>
        <v>0</v>
      </c>
      <c r="J32" s="45">
        <f t="shared" si="7"/>
        <v>0</v>
      </c>
      <c r="K32" s="45">
        <f t="shared" si="7"/>
        <v>0</v>
      </c>
      <c r="L32" s="45">
        <f t="shared" si="7"/>
        <v>0</v>
      </c>
      <c r="M32" s="45">
        <f t="shared" si="7"/>
        <v>0</v>
      </c>
      <c r="N32" s="45">
        <f t="shared" si="7"/>
        <v>0</v>
      </c>
      <c r="O32" s="45">
        <f t="shared" si="7"/>
        <v>0</v>
      </c>
      <c r="P32" s="45">
        <f t="shared" si="7"/>
        <v>0</v>
      </c>
      <c r="Q32" s="45">
        <f t="shared" si="7"/>
        <v>0</v>
      </c>
      <c r="R32" s="45">
        <f t="shared" si="7"/>
        <v>0</v>
      </c>
      <c r="S32" s="65"/>
    </row>
    <row r="33" spans="1:19" ht="24.95" customHeight="1" x14ac:dyDescent="0.3">
      <c r="A33" s="132" t="s">
        <v>23</v>
      </c>
      <c r="B33" s="132"/>
      <c r="C33" s="43" t="s">
        <v>51</v>
      </c>
      <c r="D33" s="44" t="s">
        <v>46</v>
      </c>
      <c r="E33" s="46">
        <f>E4*E32</f>
        <v>0</v>
      </c>
      <c r="F33" s="46">
        <f t="shared" ref="F33:R33" si="8">F4*F32</f>
        <v>0</v>
      </c>
      <c r="G33" s="46">
        <f t="shared" si="8"/>
        <v>0</v>
      </c>
      <c r="H33" s="46">
        <f t="shared" si="8"/>
        <v>0</v>
      </c>
      <c r="I33" s="46">
        <f t="shared" si="8"/>
        <v>0</v>
      </c>
      <c r="J33" s="46">
        <f t="shared" si="8"/>
        <v>0</v>
      </c>
      <c r="K33" s="46">
        <f t="shared" si="8"/>
        <v>0</v>
      </c>
      <c r="L33" s="46">
        <f t="shared" si="8"/>
        <v>0</v>
      </c>
      <c r="M33" s="46">
        <f t="shared" si="8"/>
        <v>0</v>
      </c>
      <c r="N33" s="46">
        <f t="shared" si="8"/>
        <v>0</v>
      </c>
      <c r="O33" s="46">
        <f t="shared" si="8"/>
        <v>0</v>
      </c>
      <c r="P33" s="46">
        <f t="shared" si="8"/>
        <v>0</v>
      </c>
      <c r="Q33" s="46">
        <f t="shared" si="8"/>
        <v>0</v>
      </c>
      <c r="R33" s="46">
        <f t="shared" si="8"/>
        <v>0</v>
      </c>
      <c r="S33" s="52">
        <f>SUM(E33:R33)</f>
        <v>0</v>
      </c>
    </row>
    <row r="34" spans="1:19" ht="24.95" customHeight="1" x14ac:dyDescent="0.3">
      <c r="A34" s="132" t="s">
        <v>23</v>
      </c>
      <c r="B34" s="132"/>
      <c r="C34" s="34" t="s">
        <v>44</v>
      </c>
      <c r="D34" s="13" t="s">
        <v>47</v>
      </c>
      <c r="E34" s="63"/>
      <c r="F34" s="63"/>
      <c r="G34" s="63"/>
      <c r="H34" s="63"/>
      <c r="I34" s="63"/>
      <c r="J34" s="63"/>
      <c r="K34" s="63"/>
      <c r="L34" s="63"/>
      <c r="M34" s="63"/>
      <c r="N34" s="63"/>
      <c r="O34" s="63"/>
      <c r="P34" s="63"/>
      <c r="Q34" s="63"/>
      <c r="R34" s="63"/>
      <c r="S34" s="65"/>
    </row>
    <row r="35" spans="1:19" ht="24.95" customHeight="1" x14ac:dyDescent="0.3">
      <c r="A35" s="132" t="s">
        <v>23</v>
      </c>
      <c r="B35" s="132"/>
      <c r="C35" s="34" t="s">
        <v>45</v>
      </c>
      <c r="D35" s="13" t="s">
        <v>47</v>
      </c>
      <c r="E35" s="45">
        <f>E14*E34</f>
        <v>0</v>
      </c>
      <c r="F35" s="45">
        <f t="shared" ref="F35:R35" si="9">F14*F34</f>
        <v>0</v>
      </c>
      <c r="G35" s="45">
        <f t="shared" si="9"/>
        <v>0</v>
      </c>
      <c r="H35" s="45">
        <f t="shared" si="9"/>
        <v>0</v>
      </c>
      <c r="I35" s="45">
        <f t="shared" si="9"/>
        <v>0</v>
      </c>
      <c r="J35" s="45">
        <f t="shared" si="9"/>
        <v>0</v>
      </c>
      <c r="K35" s="45">
        <f t="shared" si="9"/>
        <v>0</v>
      </c>
      <c r="L35" s="45">
        <f t="shared" si="9"/>
        <v>0</v>
      </c>
      <c r="M35" s="45">
        <f t="shared" si="9"/>
        <v>0</v>
      </c>
      <c r="N35" s="45">
        <f t="shared" si="9"/>
        <v>0</v>
      </c>
      <c r="O35" s="45">
        <f t="shared" si="9"/>
        <v>0</v>
      </c>
      <c r="P35" s="45">
        <f t="shared" si="9"/>
        <v>0</v>
      </c>
      <c r="Q35" s="45">
        <f t="shared" si="9"/>
        <v>0</v>
      </c>
      <c r="R35" s="45">
        <f t="shared" si="9"/>
        <v>0</v>
      </c>
      <c r="S35" s="65"/>
    </row>
    <row r="36" spans="1:19" ht="24.95" customHeight="1" x14ac:dyDescent="0.3">
      <c r="A36" s="132" t="s">
        <v>23</v>
      </c>
      <c r="B36" s="132"/>
      <c r="C36" s="43" t="s">
        <v>51</v>
      </c>
      <c r="D36" s="44" t="s">
        <v>47</v>
      </c>
      <c r="E36" s="46">
        <f>E4*E35</f>
        <v>0</v>
      </c>
      <c r="F36" s="46">
        <f t="shared" ref="F36:R36" si="10">F4*F35</f>
        <v>0</v>
      </c>
      <c r="G36" s="46">
        <f t="shared" si="10"/>
        <v>0</v>
      </c>
      <c r="H36" s="46">
        <f t="shared" si="10"/>
        <v>0</v>
      </c>
      <c r="I36" s="46">
        <f t="shared" si="10"/>
        <v>0</v>
      </c>
      <c r="J36" s="46">
        <f t="shared" si="10"/>
        <v>0</v>
      </c>
      <c r="K36" s="46">
        <f t="shared" si="10"/>
        <v>0</v>
      </c>
      <c r="L36" s="46">
        <f t="shared" si="10"/>
        <v>0</v>
      </c>
      <c r="M36" s="46">
        <f t="shared" si="10"/>
        <v>0</v>
      </c>
      <c r="N36" s="46">
        <f t="shared" si="10"/>
        <v>0</v>
      </c>
      <c r="O36" s="46">
        <f t="shared" si="10"/>
        <v>0</v>
      </c>
      <c r="P36" s="46">
        <f t="shared" si="10"/>
        <v>0</v>
      </c>
      <c r="Q36" s="46">
        <f t="shared" si="10"/>
        <v>0</v>
      </c>
      <c r="R36" s="46">
        <f t="shared" si="10"/>
        <v>0</v>
      </c>
      <c r="S36" s="52">
        <f>SUM(E36:R36)</f>
        <v>0</v>
      </c>
    </row>
    <row r="37" spans="1:19" ht="24.95" customHeight="1" x14ac:dyDescent="0.3">
      <c r="A37" s="132" t="s">
        <v>24</v>
      </c>
      <c r="B37" s="132"/>
      <c r="C37" s="34" t="s">
        <v>44</v>
      </c>
      <c r="D37" s="13" t="s">
        <v>46</v>
      </c>
      <c r="E37" s="63"/>
      <c r="F37" s="63"/>
      <c r="G37" s="63"/>
      <c r="H37" s="63"/>
      <c r="I37" s="63"/>
      <c r="J37" s="63"/>
      <c r="K37" s="63"/>
      <c r="L37" s="63"/>
      <c r="M37" s="63"/>
      <c r="N37" s="63"/>
      <c r="O37" s="63"/>
      <c r="P37" s="63"/>
      <c r="Q37" s="63"/>
      <c r="R37" s="63"/>
      <c r="S37" s="65"/>
    </row>
    <row r="38" spans="1:19" ht="24.95" customHeight="1" x14ac:dyDescent="0.3">
      <c r="A38" s="132" t="s">
        <v>24</v>
      </c>
      <c r="B38" s="132"/>
      <c r="C38" s="34" t="s">
        <v>45</v>
      </c>
      <c r="D38" s="13" t="s">
        <v>46</v>
      </c>
      <c r="E38" s="45">
        <f>E13*E37</f>
        <v>0</v>
      </c>
      <c r="F38" s="45">
        <f t="shared" ref="F38:R38" si="11">F13*F37</f>
        <v>0</v>
      </c>
      <c r="G38" s="45">
        <f t="shared" si="11"/>
        <v>0</v>
      </c>
      <c r="H38" s="45">
        <f t="shared" si="11"/>
        <v>0</v>
      </c>
      <c r="I38" s="45">
        <f t="shared" si="11"/>
        <v>0</v>
      </c>
      <c r="J38" s="45">
        <f t="shared" si="11"/>
        <v>0</v>
      </c>
      <c r="K38" s="45">
        <f t="shared" si="11"/>
        <v>0</v>
      </c>
      <c r="L38" s="45">
        <f t="shared" si="11"/>
        <v>0</v>
      </c>
      <c r="M38" s="45">
        <f t="shared" si="11"/>
        <v>0</v>
      </c>
      <c r="N38" s="45">
        <f t="shared" si="11"/>
        <v>0</v>
      </c>
      <c r="O38" s="45">
        <f t="shared" si="11"/>
        <v>0</v>
      </c>
      <c r="P38" s="45">
        <f t="shared" si="11"/>
        <v>0</v>
      </c>
      <c r="Q38" s="45">
        <f t="shared" si="11"/>
        <v>0</v>
      </c>
      <c r="R38" s="45">
        <f t="shared" si="11"/>
        <v>0</v>
      </c>
      <c r="S38" s="65"/>
    </row>
    <row r="39" spans="1:19" ht="24.95" customHeight="1" x14ac:dyDescent="0.3">
      <c r="A39" s="132" t="s">
        <v>24</v>
      </c>
      <c r="B39" s="132"/>
      <c r="C39" s="43" t="s">
        <v>51</v>
      </c>
      <c r="D39" s="44" t="s">
        <v>46</v>
      </c>
      <c r="E39" s="46">
        <f>E4*E38</f>
        <v>0</v>
      </c>
      <c r="F39" s="46">
        <f t="shared" ref="F39:R39" si="12">F4*F38</f>
        <v>0</v>
      </c>
      <c r="G39" s="46">
        <f t="shared" si="12"/>
        <v>0</v>
      </c>
      <c r="H39" s="46">
        <f t="shared" si="12"/>
        <v>0</v>
      </c>
      <c r="I39" s="46">
        <f t="shared" si="12"/>
        <v>0</v>
      </c>
      <c r="J39" s="46">
        <f t="shared" si="12"/>
        <v>0</v>
      </c>
      <c r="K39" s="46">
        <f t="shared" si="12"/>
        <v>0</v>
      </c>
      <c r="L39" s="46">
        <f t="shared" si="12"/>
        <v>0</v>
      </c>
      <c r="M39" s="46">
        <f t="shared" si="12"/>
        <v>0</v>
      </c>
      <c r="N39" s="46">
        <f t="shared" si="12"/>
        <v>0</v>
      </c>
      <c r="O39" s="46">
        <f t="shared" si="12"/>
        <v>0</v>
      </c>
      <c r="P39" s="46">
        <f t="shared" si="12"/>
        <v>0</v>
      </c>
      <c r="Q39" s="46">
        <f t="shared" si="12"/>
        <v>0</v>
      </c>
      <c r="R39" s="46">
        <f t="shared" si="12"/>
        <v>0</v>
      </c>
      <c r="S39" s="52">
        <f>SUM(E39:R39)</f>
        <v>0</v>
      </c>
    </row>
    <row r="40" spans="1:19" ht="24.95" customHeight="1" x14ac:dyDescent="0.3">
      <c r="A40" s="132" t="s">
        <v>25</v>
      </c>
      <c r="B40" s="132"/>
      <c r="C40" s="34" t="s">
        <v>44</v>
      </c>
      <c r="D40" s="13" t="s">
        <v>47</v>
      </c>
      <c r="E40" s="63"/>
      <c r="F40" s="63"/>
      <c r="G40" s="63"/>
      <c r="H40" s="63"/>
      <c r="I40" s="63"/>
      <c r="J40" s="63"/>
      <c r="K40" s="63"/>
      <c r="L40" s="63"/>
      <c r="M40" s="63"/>
      <c r="N40" s="63"/>
      <c r="O40" s="63"/>
      <c r="P40" s="63"/>
      <c r="Q40" s="63"/>
      <c r="R40" s="63"/>
      <c r="S40" s="65"/>
    </row>
    <row r="41" spans="1:19" ht="24.95" customHeight="1" x14ac:dyDescent="0.3">
      <c r="A41" s="132" t="s">
        <v>25</v>
      </c>
      <c r="B41" s="132"/>
      <c r="C41" s="34" t="s">
        <v>45</v>
      </c>
      <c r="D41" s="13" t="s">
        <v>47</v>
      </c>
      <c r="E41" s="45">
        <f>E14*E40</f>
        <v>0</v>
      </c>
      <c r="F41" s="45">
        <f t="shared" ref="F41:R41" si="13">F14*F40</f>
        <v>0</v>
      </c>
      <c r="G41" s="45">
        <f t="shared" si="13"/>
        <v>0</v>
      </c>
      <c r="H41" s="45">
        <f t="shared" si="13"/>
        <v>0</v>
      </c>
      <c r="I41" s="45">
        <f t="shared" si="13"/>
        <v>0</v>
      </c>
      <c r="J41" s="45">
        <f t="shared" si="13"/>
        <v>0</v>
      </c>
      <c r="K41" s="45">
        <f t="shared" si="13"/>
        <v>0</v>
      </c>
      <c r="L41" s="45">
        <f t="shared" si="13"/>
        <v>0</v>
      </c>
      <c r="M41" s="45">
        <f t="shared" si="13"/>
        <v>0</v>
      </c>
      <c r="N41" s="45">
        <f t="shared" si="13"/>
        <v>0</v>
      </c>
      <c r="O41" s="45">
        <f t="shared" si="13"/>
        <v>0</v>
      </c>
      <c r="P41" s="45">
        <f t="shared" si="13"/>
        <v>0</v>
      </c>
      <c r="Q41" s="45">
        <f t="shared" si="13"/>
        <v>0</v>
      </c>
      <c r="R41" s="45">
        <f t="shared" si="13"/>
        <v>0</v>
      </c>
      <c r="S41" s="65"/>
    </row>
    <row r="42" spans="1:19" ht="24.95" customHeight="1" x14ac:dyDescent="0.3">
      <c r="A42" s="132" t="s">
        <v>25</v>
      </c>
      <c r="B42" s="132"/>
      <c r="C42" s="43" t="s">
        <v>51</v>
      </c>
      <c r="D42" s="44" t="s">
        <v>47</v>
      </c>
      <c r="E42" s="46">
        <f>E4*E41</f>
        <v>0</v>
      </c>
      <c r="F42" s="46">
        <f t="shared" ref="F42:R42" si="14">F4*F41</f>
        <v>0</v>
      </c>
      <c r="G42" s="46">
        <f t="shared" si="14"/>
        <v>0</v>
      </c>
      <c r="H42" s="46">
        <f t="shared" si="14"/>
        <v>0</v>
      </c>
      <c r="I42" s="46">
        <f t="shared" si="14"/>
        <v>0</v>
      </c>
      <c r="J42" s="46">
        <f t="shared" si="14"/>
        <v>0</v>
      </c>
      <c r="K42" s="46">
        <f t="shared" si="14"/>
        <v>0</v>
      </c>
      <c r="L42" s="46">
        <f t="shared" si="14"/>
        <v>0</v>
      </c>
      <c r="M42" s="46">
        <f t="shared" si="14"/>
        <v>0</v>
      </c>
      <c r="N42" s="46">
        <f t="shared" si="14"/>
        <v>0</v>
      </c>
      <c r="O42" s="46">
        <f t="shared" si="14"/>
        <v>0</v>
      </c>
      <c r="P42" s="46">
        <f t="shared" si="14"/>
        <v>0</v>
      </c>
      <c r="Q42" s="46">
        <v>0</v>
      </c>
      <c r="R42" s="46">
        <f t="shared" si="14"/>
        <v>0</v>
      </c>
      <c r="S42" s="52">
        <f>SUM(E42:R42)</f>
        <v>0</v>
      </c>
    </row>
    <row r="43" spans="1:19" ht="24.95" customHeight="1" x14ac:dyDescent="0.3">
      <c r="A43" s="132" t="s">
        <v>49</v>
      </c>
      <c r="B43" s="132"/>
      <c r="C43" s="34" t="s">
        <v>44</v>
      </c>
      <c r="D43" s="13" t="s">
        <v>46</v>
      </c>
      <c r="E43" s="63"/>
      <c r="F43" s="63"/>
      <c r="G43" s="63"/>
      <c r="H43" s="63"/>
      <c r="I43" s="63"/>
      <c r="J43" s="63"/>
      <c r="K43" s="63"/>
      <c r="L43" s="63"/>
      <c r="M43" s="63"/>
      <c r="N43" s="63"/>
      <c r="O43" s="63"/>
      <c r="P43" s="63"/>
      <c r="Q43" s="63"/>
      <c r="R43" s="63"/>
      <c r="S43" s="65"/>
    </row>
    <row r="44" spans="1:19" ht="24.95" customHeight="1" x14ac:dyDescent="0.3">
      <c r="A44" s="132" t="s">
        <v>49</v>
      </c>
      <c r="B44" s="132"/>
      <c r="C44" s="34" t="s">
        <v>45</v>
      </c>
      <c r="D44" s="13" t="s">
        <v>46</v>
      </c>
      <c r="E44" s="45">
        <f>E13*E43</f>
        <v>0</v>
      </c>
      <c r="F44" s="45">
        <f t="shared" ref="F44:R44" si="15">F13*F43</f>
        <v>0</v>
      </c>
      <c r="G44" s="45">
        <f t="shared" si="15"/>
        <v>0</v>
      </c>
      <c r="H44" s="45">
        <f t="shared" si="15"/>
        <v>0</v>
      </c>
      <c r="I44" s="45">
        <f t="shared" si="15"/>
        <v>0</v>
      </c>
      <c r="J44" s="45">
        <f t="shared" si="15"/>
        <v>0</v>
      </c>
      <c r="K44" s="45">
        <f t="shared" si="15"/>
        <v>0</v>
      </c>
      <c r="L44" s="45">
        <f t="shared" si="15"/>
        <v>0</v>
      </c>
      <c r="M44" s="45">
        <f t="shared" si="15"/>
        <v>0</v>
      </c>
      <c r="N44" s="45">
        <f t="shared" si="15"/>
        <v>0</v>
      </c>
      <c r="O44" s="45">
        <f t="shared" si="15"/>
        <v>0</v>
      </c>
      <c r="P44" s="45">
        <f t="shared" si="15"/>
        <v>0</v>
      </c>
      <c r="Q44" s="45">
        <f t="shared" si="15"/>
        <v>0</v>
      </c>
      <c r="R44" s="45">
        <f t="shared" si="15"/>
        <v>0</v>
      </c>
      <c r="S44" s="65"/>
    </row>
    <row r="45" spans="1:19" ht="24.95" customHeight="1" x14ac:dyDescent="0.3">
      <c r="A45" s="132" t="s">
        <v>49</v>
      </c>
      <c r="B45" s="132"/>
      <c r="C45" s="43" t="s">
        <v>51</v>
      </c>
      <c r="D45" s="44" t="s">
        <v>46</v>
      </c>
      <c r="E45" s="46">
        <f>E4*E44</f>
        <v>0</v>
      </c>
      <c r="F45" s="46">
        <f t="shared" ref="F45:R45" si="16">F4*F44</f>
        <v>0</v>
      </c>
      <c r="G45" s="46">
        <f t="shared" si="16"/>
        <v>0</v>
      </c>
      <c r="H45" s="46">
        <f t="shared" si="16"/>
        <v>0</v>
      </c>
      <c r="I45" s="46">
        <f t="shared" si="16"/>
        <v>0</v>
      </c>
      <c r="J45" s="46">
        <f t="shared" si="16"/>
        <v>0</v>
      </c>
      <c r="K45" s="46">
        <f t="shared" si="16"/>
        <v>0</v>
      </c>
      <c r="L45" s="46">
        <f t="shared" si="16"/>
        <v>0</v>
      </c>
      <c r="M45" s="46">
        <f t="shared" si="16"/>
        <v>0</v>
      </c>
      <c r="N45" s="46">
        <f t="shared" si="16"/>
        <v>0</v>
      </c>
      <c r="O45" s="46">
        <f t="shared" si="16"/>
        <v>0</v>
      </c>
      <c r="P45" s="46">
        <f t="shared" si="16"/>
        <v>0</v>
      </c>
      <c r="Q45" s="46">
        <f t="shared" si="16"/>
        <v>0</v>
      </c>
      <c r="R45" s="46">
        <f t="shared" si="16"/>
        <v>0</v>
      </c>
      <c r="S45" s="52">
        <f>SUM(E45:R45)</f>
        <v>0</v>
      </c>
    </row>
    <row r="46" spans="1:19" ht="24.95" customHeight="1" x14ac:dyDescent="0.3">
      <c r="A46" s="132" t="s">
        <v>48</v>
      </c>
      <c r="B46" s="132"/>
      <c r="C46" s="34" t="s">
        <v>44</v>
      </c>
      <c r="D46" s="13" t="s">
        <v>47</v>
      </c>
      <c r="E46" s="63"/>
      <c r="F46" s="63"/>
      <c r="G46" s="63"/>
      <c r="H46" s="63"/>
      <c r="I46" s="63"/>
      <c r="J46" s="63"/>
      <c r="K46" s="63"/>
      <c r="L46" s="63"/>
      <c r="M46" s="63"/>
      <c r="N46" s="63"/>
      <c r="O46" s="63"/>
      <c r="P46" s="63"/>
      <c r="Q46" s="63"/>
      <c r="R46" s="63"/>
      <c r="S46" s="65"/>
    </row>
    <row r="47" spans="1:19" ht="24.95" customHeight="1" x14ac:dyDescent="0.3">
      <c r="A47" s="132" t="s">
        <v>48</v>
      </c>
      <c r="B47" s="132"/>
      <c r="C47" s="34" t="s">
        <v>45</v>
      </c>
      <c r="D47" s="13" t="s">
        <v>47</v>
      </c>
      <c r="E47" s="45">
        <f>E4*E46</f>
        <v>0</v>
      </c>
      <c r="F47" s="45">
        <f t="shared" ref="F47:R47" si="17">F4*F46</f>
        <v>0</v>
      </c>
      <c r="G47" s="45">
        <f t="shared" si="17"/>
        <v>0</v>
      </c>
      <c r="H47" s="45">
        <f t="shared" si="17"/>
        <v>0</v>
      </c>
      <c r="I47" s="45">
        <f t="shared" si="17"/>
        <v>0</v>
      </c>
      <c r="J47" s="45">
        <f t="shared" si="17"/>
        <v>0</v>
      </c>
      <c r="K47" s="45">
        <f t="shared" si="17"/>
        <v>0</v>
      </c>
      <c r="L47" s="45">
        <f t="shared" si="17"/>
        <v>0</v>
      </c>
      <c r="M47" s="45">
        <f t="shared" si="17"/>
        <v>0</v>
      </c>
      <c r="N47" s="45">
        <f t="shared" si="17"/>
        <v>0</v>
      </c>
      <c r="O47" s="45">
        <f t="shared" si="17"/>
        <v>0</v>
      </c>
      <c r="P47" s="45">
        <f t="shared" si="17"/>
        <v>0</v>
      </c>
      <c r="Q47" s="45">
        <f t="shared" si="17"/>
        <v>0</v>
      </c>
      <c r="R47" s="45">
        <f t="shared" si="17"/>
        <v>0</v>
      </c>
      <c r="S47" s="65"/>
    </row>
    <row r="48" spans="1:19" ht="24.95" customHeight="1" x14ac:dyDescent="0.25">
      <c r="A48" s="132" t="s">
        <v>48</v>
      </c>
      <c r="B48" s="132"/>
      <c r="C48" s="47" t="s">
        <v>51</v>
      </c>
      <c r="D48" s="47" t="s">
        <v>47</v>
      </c>
      <c r="E48" s="61">
        <f>E4*E47</f>
        <v>0</v>
      </c>
      <c r="F48" s="61">
        <f t="shared" ref="F48:R48" si="18">F4*F47</f>
        <v>0</v>
      </c>
      <c r="G48" s="61">
        <f t="shared" si="18"/>
        <v>0</v>
      </c>
      <c r="H48" s="61">
        <f t="shared" si="18"/>
        <v>0</v>
      </c>
      <c r="I48" s="61">
        <f t="shared" si="18"/>
        <v>0</v>
      </c>
      <c r="J48" s="61">
        <f t="shared" si="18"/>
        <v>0</v>
      </c>
      <c r="K48" s="61">
        <f t="shared" si="18"/>
        <v>0</v>
      </c>
      <c r="L48" s="61">
        <f t="shared" si="18"/>
        <v>0</v>
      </c>
      <c r="M48" s="61">
        <f t="shared" si="18"/>
        <v>0</v>
      </c>
      <c r="N48" s="61">
        <f t="shared" si="18"/>
        <v>0</v>
      </c>
      <c r="O48" s="61">
        <f t="shared" si="18"/>
        <v>0</v>
      </c>
      <c r="P48" s="61">
        <f t="shared" si="18"/>
        <v>0</v>
      </c>
      <c r="Q48" s="61">
        <f t="shared" si="18"/>
        <v>0</v>
      </c>
      <c r="R48" s="61">
        <f t="shared" si="18"/>
        <v>0</v>
      </c>
      <c r="S48" s="52">
        <f>SUM(E48:R48)</f>
        <v>0</v>
      </c>
    </row>
    <row r="49" spans="1:19" ht="7.5" customHeight="1" x14ac:dyDescent="0.25">
      <c r="E49" s="133"/>
      <c r="F49" s="133"/>
      <c r="G49" s="133"/>
      <c r="H49" s="133"/>
      <c r="I49" s="133"/>
      <c r="J49" s="133"/>
      <c r="K49" s="133"/>
      <c r="L49" s="133"/>
      <c r="M49" s="133"/>
      <c r="N49" s="133"/>
      <c r="O49" s="133"/>
      <c r="P49" s="133"/>
      <c r="Q49" s="133"/>
      <c r="R49" s="133"/>
      <c r="S49" s="65"/>
    </row>
    <row r="50" spans="1:19" x14ac:dyDescent="0.25">
      <c r="A50" s="128" t="s">
        <v>60</v>
      </c>
      <c r="B50" s="128"/>
      <c r="D50" s="31" t="s">
        <v>42</v>
      </c>
      <c r="E50" s="131" t="s">
        <v>42</v>
      </c>
      <c r="F50" s="131"/>
      <c r="G50" s="131"/>
      <c r="H50" s="131"/>
      <c r="I50" s="131"/>
      <c r="J50" s="131"/>
      <c r="K50" s="131"/>
      <c r="L50" s="131"/>
      <c r="M50" s="131"/>
      <c r="N50" s="131"/>
      <c r="O50" s="131"/>
      <c r="P50" s="131"/>
      <c r="Q50" s="131"/>
      <c r="R50" s="131"/>
      <c r="S50" s="65"/>
    </row>
    <row r="51" spans="1:19" ht="24.95" customHeight="1" x14ac:dyDescent="0.3">
      <c r="A51" s="128" t="s">
        <v>56</v>
      </c>
      <c r="B51" s="128"/>
      <c r="C51" s="16" t="s">
        <v>44</v>
      </c>
      <c r="D51" s="48" t="s">
        <v>46</v>
      </c>
      <c r="E51" s="46">
        <f>E19-(E25+E31+E37+E43)</f>
        <v>0</v>
      </c>
      <c r="F51" s="46">
        <f t="shared" ref="F51:R51" si="19">F19-(F25+F31+F37+F43)</f>
        <v>0</v>
      </c>
      <c r="G51" s="46">
        <f t="shared" si="19"/>
        <v>0</v>
      </c>
      <c r="H51" s="46">
        <f t="shared" si="19"/>
        <v>0</v>
      </c>
      <c r="I51" s="46">
        <f t="shared" si="19"/>
        <v>0</v>
      </c>
      <c r="J51" s="46">
        <f t="shared" si="19"/>
        <v>0</v>
      </c>
      <c r="K51" s="46">
        <f t="shared" si="19"/>
        <v>0</v>
      </c>
      <c r="L51" s="46">
        <f t="shared" si="19"/>
        <v>0</v>
      </c>
      <c r="M51" s="46">
        <f t="shared" si="19"/>
        <v>0</v>
      </c>
      <c r="N51" s="46">
        <f t="shared" si="19"/>
        <v>0</v>
      </c>
      <c r="O51" s="46">
        <f t="shared" si="19"/>
        <v>0</v>
      </c>
      <c r="P51" s="46">
        <f t="shared" si="19"/>
        <v>0</v>
      </c>
      <c r="Q51" s="46">
        <f t="shared" si="19"/>
        <v>0</v>
      </c>
      <c r="R51" s="46">
        <f t="shared" si="19"/>
        <v>0</v>
      </c>
      <c r="S51" s="65"/>
    </row>
    <row r="52" spans="1:19" ht="24.95" customHeight="1" x14ac:dyDescent="0.3">
      <c r="A52" s="128" t="s">
        <v>56</v>
      </c>
      <c r="B52" s="128"/>
      <c r="C52" s="16" t="s">
        <v>45</v>
      </c>
      <c r="D52" s="49" t="s">
        <v>46</v>
      </c>
      <c r="E52" s="46">
        <f>E13*E51</f>
        <v>0</v>
      </c>
      <c r="F52" s="46">
        <f t="shared" ref="F52:R52" si="20">F13*F51</f>
        <v>0</v>
      </c>
      <c r="G52" s="46">
        <f t="shared" si="20"/>
        <v>0</v>
      </c>
      <c r="H52" s="46">
        <f t="shared" si="20"/>
        <v>0</v>
      </c>
      <c r="I52" s="46">
        <f t="shared" si="20"/>
        <v>0</v>
      </c>
      <c r="J52" s="46">
        <f t="shared" si="20"/>
        <v>0</v>
      </c>
      <c r="K52" s="46">
        <f t="shared" si="20"/>
        <v>0</v>
      </c>
      <c r="L52" s="46">
        <f t="shared" si="20"/>
        <v>0</v>
      </c>
      <c r="M52" s="46">
        <f t="shared" si="20"/>
        <v>0</v>
      </c>
      <c r="N52" s="46">
        <f t="shared" si="20"/>
        <v>0</v>
      </c>
      <c r="O52" s="46">
        <f t="shared" si="20"/>
        <v>0</v>
      </c>
      <c r="P52" s="46">
        <f t="shared" si="20"/>
        <v>0</v>
      </c>
      <c r="Q52" s="46">
        <f t="shared" si="20"/>
        <v>0</v>
      </c>
      <c r="R52" s="46">
        <f t="shared" si="20"/>
        <v>0</v>
      </c>
      <c r="S52" s="66"/>
    </row>
    <row r="53" spans="1:19" ht="24.95" customHeight="1" x14ac:dyDescent="0.3">
      <c r="A53" s="128" t="s">
        <v>56</v>
      </c>
      <c r="B53" s="128"/>
      <c r="C53" s="16" t="s">
        <v>51</v>
      </c>
      <c r="D53" s="49" t="s">
        <v>46</v>
      </c>
      <c r="E53" s="46">
        <f>E4*E52</f>
        <v>0</v>
      </c>
      <c r="F53" s="46">
        <f t="shared" ref="F53:R53" si="21">F4*F52</f>
        <v>0</v>
      </c>
      <c r="G53" s="46">
        <f t="shared" si="21"/>
        <v>0</v>
      </c>
      <c r="H53" s="46">
        <f t="shared" si="21"/>
        <v>0</v>
      </c>
      <c r="I53" s="46">
        <f t="shared" si="21"/>
        <v>0</v>
      </c>
      <c r="J53" s="46">
        <f t="shared" si="21"/>
        <v>0</v>
      </c>
      <c r="K53" s="46">
        <f t="shared" si="21"/>
        <v>0</v>
      </c>
      <c r="L53" s="46">
        <f t="shared" si="21"/>
        <v>0</v>
      </c>
      <c r="M53" s="46">
        <f t="shared" si="21"/>
        <v>0</v>
      </c>
      <c r="N53" s="46">
        <f t="shared" si="21"/>
        <v>0</v>
      </c>
      <c r="O53" s="46">
        <f t="shared" si="21"/>
        <v>0</v>
      </c>
      <c r="P53" s="46">
        <f t="shared" si="21"/>
        <v>0</v>
      </c>
      <c r="Q53" s="46">
        <f t="shared" si="21"/>
        <v>0</v>
      </c>
      <c r="R53" s="46">
        <f t="shared" si="21"/>
        <v>0</v>
      </c>
      <c r="S53" s="67">
        <f>SUM(E53:R53)</f>
        <v>0</v>
      </c>
    </row>
    <row r="54" spans="1:19" ht="24.95" customHeight="1" x14ac:dyDescent="0.3">
      <c r="A54" s="128" t="s">
        <v>56</v>
      </c>
      <c r="B54" s="128"/>
      <c r="C54" s="16" t="s">
        <v>44</v>
      </c>
      <c r="D54" s="62" t="s">
        <v>47</v>
      </c>
      <c r="E54" s="46">
        <f>E20-(E28+E34+E40+E46)</f>
        <v>0</v>
      </c>
      <c r="F54" s="46">
        <f t="shared" ref="F54:R54" si="22">F20-(F28+F34+F40+F46)</f>
        <v>0</v>
      </c>
      <c r="G54" s="46">
        <v>0</v>
      </c>
      <c r="H54" s="46">
        <v>0</v>
      </c>
      <c r="I54" s="46">
        <v>0</v>
      </c>
      <c r="J54" s="46">
        <v>0</v>
      </c>
      <c r="K54" s="46">
        <v>0</v>
      </c>
      <c r="L54" s="46">
        <v>0</v>
      </c>
      <c r="M54" s="46">
        <v>0</v>
      </c>
      <c r="N54" s="46">
        <f t="shared" si="22"/>
        <v>0</v>
      </c>
      <c r="O54" s="46">
        <f t="shared" si="22"/>
        <v>0</v>
      </c>
      <c r="P54" s="46">
        <f t="shared" si="22"/>
        <v>0</v>
      </c>
      <c r="Q54" s="46">
        <v>0</v>
      </c>
      <c r="R54" s="46">
        <f t="shared" si="22"/>
        <v>0</v>
      </c>
      <c r="S54" s="66"/>
    </row>
    <row r="55" spans="1:19" ht="24.95" customHeight="1" x14ac:dyDescent="0.25">
      <c r="A55" s="128" t="s">
        <v>56</v>
      </c>
      <c r="B55" s="128"/>
      <c r="C55" s="9" t="s">
        <v>45</v>
      </c>
      <c r="D55" s="62" t="s">
        <v>47</v>
      </c>
      <c r="E55" s="50">
        <f>E14*E54</f>
        <v>0</v>
      </c>
      <c r="F55" s="50">
        <f t="shared" ref="F55:R55" si="23">F14*F54</f>
        <v>0</v>
      </c>
      <c r="G55" s="50">
        <f t="shared" si="23"/>
        <v>0</v>
      </c>
      <c r="H55" s="50">
        <f t="shared" si="23"/>
        <v>0</v>
      </c>
      <c r="I55" s="50">
        <f t="shared" si="23"/>
        <v>0</v>
      </c>
      <c r="J55" s="50">
        <f t="shared" si="23"/>
        <v>0</v>
      </c>
      <c r="K55" s="50">
        <f t="shared" si="23"/>
        <v>0</v>
      </c>
      <c r="L55" s="50">
        <f t="shared" si="23"/>
        <v>0</v>
      </c>
      <c r="M55" s="50">
        <f t="shared" si="23"/>
        <v>0</v>
      </c>
      <c r="N55" s="50">
        <f t="shared" si="23"/>
        <v>0</v>
      </c>
      <c r="O55" s="50">
        <f t="shared" si="23"/>
        <v>0</v>
      </c>
      <c r="P55" s="50">
        <f t="shared" si="23"/>
        <v>0</v>
      </c>
      <c r="Q55" s="50">
        <f t="shared" si="23"/>
        <v>0</v>
      </c>
      <c r="R55" s="50">
        <f t="shared" si="23"/>
        <v>0</v>
      </c>
      <c r="S55" s="66"/>
    </row>
    <row r="56" spans="1:19" ht="24.95" customHeight="1" x14ac:dyDescent="0.25">
      <c r="A56" s="128" t="s">
        <v>56</v>
      </c>
      <c r="B56" s="128"/>
      <c r="C56" s="9" t="s">
        <v>51</v>
      </c>
      <c r="D56" s="62" t="s">
        <v>47</v>
      </c>
      <c r="E56" s="51">
        <f>E4*E55</f>
        <v>0</v>
      </c>
      <c r="F56" s="51">
        <f t="shared" ref="F56:R56" si="24">F4*F55</f>
        <v>0</v>
      </c>
      <c r="G56" s="51">
        <f t="shared" si="24"/>
        <v>0</v>
      </c>
      <c r="H56" s="51">
        <f t="shared" si="24"/>
        <v>0</v>
      </c>
      <c r="I56" s="51">
        <f t="shared" si="24"/>
        <v>0</v>
      </c>
      <c r="J56" s="51">
        <f t="shared" si="24"/>
        <v>0</v>
      </c>
      <c r="K56" s="51">
        <f t="shared" si="24"/>
        <v>0</v>
      </c>
      <c r="L56" s="51">
        <f t="shared" si="24"/>
        <v>0</v>
      </c>
      <c r="M56" s="51">
        <f t="shared" si="24"/>
        <v>0</v>
      </c>
      <c r="N56" s="51">
        <f t="shared" si="24"/>
        <v>0</v>
      </c>
      <c r="O56" s="51">
        <f t="shared" si="24"/>
        <v>0</v>
      </c>
      <c r="P56" s="51">
        <f t="shared" si="24"/>
        <v>0</v>
      </c>
      <c r="Q56" s="51">
        <f t="shared" si="24"/>
        <v>0</v>
      </c>
      <c r="R56" s="51">
        <f t="shared" si="24"/>
        <v>0</v>
      </c>
      <c r="S56" s="67">
        <f>SUM(E56:R56)</f>
        <v>0</v>
      </c>
    </row>
    <row r="57" spans="1:19" ht="24.95" customHeight="1" x14ac:dyDescent="0.25">
      <c r="A57" s="128" t="s">
        <v>61</v>
      </c>
      <c r="B57" s="128"/>
      <c r="C57" s="9" t="s">
        <v>45</v>
      </c>
      <c r="D57" s="62" t="s">
        <v>62</v>
      </c>
      <c r="E57" s="51">
        <f>E52+E55</f>
        <v>0</v>
      </c>
      <c r="F57" s="51">
        <f t="shared" ref="F57:R58" si="25">F52+F55</f>
        <v>0</v>
      </c>
      <c r="G57" s="51">
        <f t="shared" si="25"/>
        <v>0</v>
      </c>
      <c r="H57" s="51">
        <f t="shared" si="25"/>
        <v>0</v>
      </c>
      <c r="I57" s="51">
        <f t="shared" si="25"/>
        <v>0</v>
      </c>
      <c r="J57" s="51">
        <f t="shared" si="25"/>
        <v>0</v>
      </c>
      <c r="K57" s="51">
        <f t="shared" si="25"/>
        <v>0</v>
      </c>
      <c r="L57" s="51">
        <f t="shared" si="25"/>
        <v>0</v>
      </c>
      <c r="M57" s="51">
        <f t="shared" si="25"/>
        <v>0</v>
      </c>
      <c r="N57" s="51">
        <f t="shared" si="25"/>
        <v>0</v>
      </c>
      <c r="O57" s="51">
        <f t="shared" si="25"/>
        <v>0</v>
      </c>
      <c r="P57" s="51">
        <f t="shared" si="25"/>
        <v>0</v>
      </c>
      <c r="Q57" s="51">
        <f t="shared" si="25"/>
        <v>0</v>
      </c>
      <c r="R57" s="51">
        <f t="shared" si="25"/>
        <v>0</v>
      </c>
      <c r="S57" s="67"/>
    </row>
    <row r="58" spans="1:19" ht="24.95" customHeight="1" x14ac:dyDescent="0.25">
      <c r="A58" s="128" t="s">
        <v>61</v>
      </c>
      <c r="B58" s="128"/>
      <c r="C58" s="9" t="s">
        <v>51</v>
      </c>
      <c r="D58" s="62" t="s">
        <v>62</v>
      </c>
      <c r="E58" s="51">
        <f>E53+E56</f>
        <v>0</v>
      </c>
      <c r="F58" s="51">
        <f t="shared" si="25"/>
        <v>0</v>
      </c>
      <c r="G58" s="51">
        <f t="shared" si="25"/>
        <v>0</v>
      </c>
      <c r="H58" s="51">
        <f t="shared" si="25"/>
        <v>0</v>
      </c>
      <c r="I58" s="51">
        <f t="shared" si="25"/>
        <v>0</v>
      </c>
      <c r="J58" s="51">
        <f t="shared" si="25"/>
        <v>0</v>
      </c>
      <c r="K58" s="51">
        <f t="shared" si="25"/>
        <v>0</v>
      </c>
      <c r="L58" s="51">
        <f t="shared" si="25"/>
        <v>0</v>
      </c>
      <c r="M58" s="51">
        <f t="shared" si="25"/>
        <v>0</v>
      </c>
      <c r="N58" s="51">
        <f t="shared" si="25"/>
        <v>0</v>
      </c>
      <c r="O58" s="51">
        <f t="shared" si="25"/>
        <v>0</v>
      </c>
      <c r="P58" s="51">
        <f t="shared" si="25"/>
        <v>0</v>
      </c>
      <c r="Q58" s="51">
        <f t="shared" si="25"/>
        <v>0</v>
      </c>
      <c r="R58" s="51">
        <f t="shared" si="25"/>
        <v>0</v>
      </c>
      <c r="S58" s="67"/>
    </row>
    <row r="59" spans="1:19" ht="7.5" customHeight="1" x14ac:dyDescent="0.25">
      <c r="S59" s="62"/>
    </row>
    <row r="60" spans="1:19" ht="15" customHeight="1" x14ac:dyDescent="0.25">
      <c r="A60" s="128" t="s">
        <v>66</v>
      </c>
      <c r="B60" s="128"/>
      <c r="E60" s="130" t="s">
        <v>63</v>
      </c>
      <c r="F60" s="130"/>
      <c r="G60" s="130"/>
      <c r="H60" s="130"/>
      <c r="I60" s="130"/>
      <c r="J60" s="130"/>
      <c r="K60" s="130"/>
      <c r="L60" s="130"/>
      <c r="M60" s="130"/>
      <c r="N60" s="130"/>
      <c r="O60" s="130"/>
      <c r="P60" s="130"/>
      <c r="Q60" s="130"/>
      <c r="R60" s="130"/>
      <c r="S60" s="62"/>
    </row>
    <row r="61" spans="1:19" ht="24.95" customHeight="1" x14ac:dyDescent="0.25">
      <c r="A61" s="128" t="s">
        <v>53</v>
      </c>
      <c r="B61" s="128"/>
      <c r="D61" s="9" t="s">
        <v>63</v>
      </c>
      <c r="E61" s="63"/>
      <c r="F61" s="63"/>
      <c r="G61" s="63"/>
      <c r="H61" s="63"/>
      <c r="I61" s="63"/>
      <c r="J61" s="63"/>
      <c r="K61" s="63"/>
      <c r="L61" s="63"/>
      <c r="M61" s="63"/>
      <c r="N61" s="63"/>
      <c r="O61" s="63"/>
      <c r="P61" s="63"/>
      <c r="Q61" s="63"/>
      <c r="R61" s="63"/>
      <c r="S61" s="62"/>
    </row>
    <row r="62" spans="1:19" ht="15" customHeight="1" x14ac:dyDescent="0.25">
      <c r="A62" s="128" t="s">
        <v>67</v>
      </c>
      <c r="B62" s="128"/>
      <c r="E62" s="130" t="s">
        <v>63</v>
      </c>
      <c r="F62" s="130"/>
      <c r="G62" s="130"/>
      <c r="H62" s="130"/>
      <c r="I62" s="130"/>
      <c r="J62" s="130"/>
      <c r="K62" s="130"/>
      <c r="L62" s="130"/>
      <c r="M62" s="130"/>
      <c r="N62" s="130"/>
      <c r="O62" s="130"/>
      <c r="P62" s="130"/>
      <c r="Q62" s="130"/>
      <c r="R62" s="130"/>
      <c r="S62" s="62"/>
    </row>
    <row r="63" spans="1:19" ht="24.95" customHeight="1" x14ac:dyDescent="0.25">
      <c r="A63" s="128" t="s">
        <v>52</v>
      </c>
      <c r="B63" s="128"/>
      <c r="C63" s="53"/>
      <c r="E63" s="54"/>
      <c r="F63" s="54"/>
      <c r="G63" s="54"/>
      <c r="H63" s="54"/>
      <c r="I63" s="54"/>
      <c r="J63" s="54"/>
      <c r="K63" s="54"/>
      <c r="L63" s="54"/>
      <c r="M63" s="54"/>
      <c r="N63" s="54"/>
      <c r="O63" s="54"/>
      <c r="P63" s="54"/>
      <c r="Q63" s="54"/>
      <c r="R63" s="54"/>
      <c r="S63" s="62"/>
    </row>
    <row r="64" spans="1:19" ht="24.95" customHeight="1" x14ac:dyDescent="0.25">
      <c r="A64" s="128" t="s">
        <v>65</v>
      </c>
      <c r="B64" s="128"/>
      <c r="C64" s="53"/>
      <c r="D64" s="9" t="s">
        <v>63</v>
      </c>
      <c r="E64" s="59" t="e">
        <f>(E57/E63)/E6</f>
        <v>#DIV/0!</v>
      </c>
      <c r="F64" s="59" t="e">
        <f t="shared" ref="F64:R64" si="26">(F57/F63)/F6</f>
        <v>#DIV/0!</v>
      </c>
      <c r="G64" s="59" t="e">
        <f t="shared" si="26"/>
        <v>#DIV/0!</v>
      </c>
      <c r="H64" s="59" t="e">
        <f t="shared" si="26"/>
        <v>#DIV/0!</v>
      </c>
      <c r="I64" s="59" t="e">
        <f t="shared" si="26"/>
        <v>#DIV/0!</v>
      </c>
      <c r="J64" s="59" t="e">
        <f t="shared" si="26"/>
        <v>#DIV/0!</v>
      </c>
      <c r="K64" s="59" t="e">
        <f t="shared" si="26"/>
        <v>#DIV/0!</v>
      </c>
      <c r="L64" s="59" t="e">
        <f t="shared" si="26"/>
        <v>#DIV/0!</v>
      </c>
      <c r="M64" s="59" t="e">
        <f t="shared" si="26"/>
        <v>#DIV/0!</v>
      </c>
      <c r="N64" s="59" t="e">
        <f t="shared" si="26"/>
        <v>#DIV/0!</v>
      </c>
      <c r="O64" s="59" t="e">
        <f t="shared" si="26"/>
        <v>#DIV/0!</v>
      </c>
      <c r="P64" s="59" t="e">
        <f t="shared" si="26"/>
        <v>#DIV/0!</v>
      </c>
      <c r="Q64" s="59" t="e">
        <f t="shared" si="26"/>
        <v>#DIV/0!</v>
      </c>
      <c r="R64" s="59" t="e">
        <f t="shared" si="26"/>
        <v>#DIV/0!</v>
      </c>
      <c r="S64" s="62"/>
    </row>
    <row r="65" spans="1:19" ht="24.95" customHeight="1" x14ac:dyDescent="0.25">
      <c r="A65" s="128" t="s">
        <v>53</v>
      </c>
      <c r="B65" s="128"/>
      <c r="C65" s="53" t="s">
        <v>51</v>
      </c>
      <c r="D65" s="9" t="s">
        <v>68</v>
      </c>
      <c r="E65" s="56">
        <f>E61*E4</f>
        <v>0</v>
      </c>
      <c r="F65" s="56">
        <f t="shared" ref="F65:R65" si="27">F61*F4</f>
        <v>0</v>
      </c>
      <c r="G65" s="56">
        <f t="shared" si="27"/>
        <v>0</v>
      </c>
      <c r="H65" s="56">
        <f t="shared" si="27"/>
        <v>0</v>
      </c>
      <c r="I65" s="56">
        <f t="shared" si="27"/>
        <v>0</v>
      </c>
      <c r="J65" s="56">
        <f t="shared" si="27"/>
        <v>0</v>
      </c>
      <c r="K65" s="56">
        <f t="shared" si="27"/>
        <v>0</v>
      </c>
      <c r="L65" s="56">
        <f t="shared" si="27"/>
        <v>0</v>
      </c>
      <c r="M65" s="56">
        <f t="shared" si="27"/>
        <v>0</v>
      </c>
      <c r="N65" s="56">
        <f t="shared" si="27"/>
        <v>0</v>
      </c>
      <c r="O65" s="56">
        <f t="shared" si="27"/>
        <v>0</v>
      </c>
      <c r="P65" s="56">
        <f t="shared" si="27"/>
        <v>0</v>
      </c>
      <c r="Q65" s="56">
        <f t="shared" si="27"/>
        <v>0</v>
      </c>
      <c r="R65" s="56">
        <f t="shared" si="27"/>
        <v>0</v>
      </c>
      <c r="S65" s="61">
        <f>SUM(E65:R65)</f>
        <v>0</v>
      </c>
    </row>
    <row r="66" spans="1:19" ht="24.95" customHeight="1" x14ac:dyDescent="0.25">
      <c r="A66" s="128" t="s">
        <v>64</v>
      </c>
      <c r="B66" s="128"/>
      <c r="D66" s="9" t="s">
        <v>63</v>
      </c>
      <c r="E66" s="55" t="e">
        <f>E61-E64</f>
        <v>#DIV/0!</v>
      </c>
      <c r="F66" s="55" t="e">
        <f t="shared" ref="F66:R66" si="28">F61-F64</f>
        <v>#DIV/0!</v>
      </c>
      <c r="G66" s="55" t="e">
        <f t="shared" si="28"/>
        <v>#DIV/0!</v>
      </c>
      <c r="H66" s="55" t="e">
        <f t="shared" si="28"/>
        <v>#DIV/0!</v>
      </c>
      <c r="I66" s="55" t="e">
        <f t="shared" si="28"/>
        <v>#DIV/0!</v>
      </c>
      <c r="J66" s="55" t="e">
        <f t="shared" si="28"/>
        <v>#DIV/0!</v>
      </c>
      <c r="K66" s="55" t="e">
        <f t="shared" si="28"/>
        <v>#DIV/0!</v>
      </c>
      <c r="L66" s="55" t="e">
        <f t="shared" si="28"/>
        <v>#DIV/0!</v>
      </c>
      <c r="M66" s="55" t="e">
        <f t="shared" si="28"/>
        <v>#DIV/0!</v>
      </c>
      <c r="N66" s="55" t="e">
        <f t="shared" si="28"/>
        <v>#DIV/0!</v>
      </c>
      <c r="O66" s="55" t="e">
        <f t="shared" si="28"/>
        <v>#DIV/0!</v>
      </c>
      <c r="P66" s="55" t="e">
        <f t="shared" si="28"/>
        <v>#DIV/0!</v>
      </c>
      <c r="Q66" s="55" t="e">
        <f t="shared" si="28"/>
        <v>#DIV/0!</v>
      </c>
      <c r="R66" s="55" t="e">
        <f t="shared" si="28"/>
        <v>#DIV/0!</v>
      </c>
    </row>
    <row r="67" spans="1:19" ht="24.95" customHeight="1" thickBot="1" x14ac:dyDescent="0.3">
      <c r="A67" s="128" t="s">
        <v>64</v>
      </c>
      <c r="B67" s="128"/>
      <c r="D67" s="9" t="s">
        <v>70</v>
      </c>
      <c r="E67" s="55" t="e">
        <f>E66*E4</f>
        <v>#DIV/0!</v>
      </c>
      <c r="F67" s="55" t="e">
        <f t="shared" ref="F67:R67" si="29">F66*F4</f>
        <v>#DIV/0!</v>
      </c>
      <c r="G67" s="55" t="e">
        <f t="shared" si="29"/>
        <v>#DIV/0!</v>
      </c>
      <c r="H67" s="55" t="e">
        <f t="shared" si="29"/>
        <v>#DIV/0!</v>
      </c>
      <c r="I67" s="55" t="e">
        <f t="shared" si="29"/>
        <v>#DIV/0!</v>
      </c>
      <c r="J67" s="55" t="e">
        <f t="shared" si="29"/>
        <v>#DIV/0!</v>
      </c>
      <c r="K67" s="55" t="e">
        <f t="shared" si="29"/>
        <v>#DIV/0!</v>
      </c>
      <c r="L67" s="55" t="e">
        <f t="shared" si="29"/>
        <v>#DIV/0!</v>
      </c>
      <c r="M67" s="55" t="e">
        <f t="shared" si="29"/>
        <v>#DIV/0!</v>
      </c>
      <c r="N67" s="55" t="e">
        <f t="shared" si="29"/>
        <v>#DIV/0!</v>
      </c>
      <c r="O67" s="55" t="e">
        <f t="shared" si="29"/>
        <v>#DIV/0!</v>
      </c>
      <c r="P67" s="55" t="e">
        <f t="shared" si="29"/>
        <v>#DIV/0!</v>
      </c>
      <c r="Q67" s="55" t="e">
        <f t="shared" si="29"/>
        <v>#DIV/0!</v>
      </c>
      <c r="R67" s="55" t="e">
        <f t="shared" si="29"/>
        <v>#DIV/0!</v>
      </c>
    </row>
    <row r="68" spans="1:19" ht="24.95" customHeight="1" thickBot="1" x14ac:dyDescent="0.35">
      <c r="A68" s="128" t="s">
        <v>69</v>
      </c>
      <c r="B68" s="128"/>
      <c r="C68" s="58">
        <f>S65/1000</f>
        <v>0</v>
      </c>
      <c r="D68" s="57" t="s">
        <v>54</v>
      </c>
    </row>
    <row r="69" spans="1:19" ht="7.5" customHeight="1" x14ac:dyDescent="0.3">
      <c r="A69" s="61"/>
      <c r="B69" s="61"/>
      <c r="C69" s="60"/>
      <c r="D69" s="57"/>
    </row>
    <row r="70" spans="1:19" ht="15.75" thickBot="1" x14ac:dyDescent="0.3">
      <c r="A70" s="128" t="s">
        <v>71</v>
      </c>
      <c r="B70" s="128"/>
    </row>
    <row r="71" spans="1:19" ht="24.95" customHeight="1" thickBot="1" x14ac:dyDescent="0.35">
      <c r="A71" s="129" t="s">
        <v>55</v>
      </c>
      <c r="B71" s="129"/>
      <c r="C71" s="70"/>
      <c r="D71" s="57" t="s">
        <v>57</v>
      </c>
    </row>
    <row r="72" spans="1:19" ht="24.95" customHeight="1" x14ac:dyDescent="0.25">
      <c r="A72" s="129" t="s">
        <v>58</v>
      </c>
      <c r="B72" s="129"/>
      <c r="D72" s="9" t="s">
        <v>57</v>
      </c>
      <c r="E72" s="56" t="e">
        <f>C71+E67</f>
        <v>#DIV/0!</v>
      </c>
      <c r="F72" s="56" t="e">
        <f>E72+F67</f>
        <v>#DIV/0!</v>
      </c>
      <c r="G72" s="56" t="e">
        <f t="shared" ref="G72:R72" si="30">F72+G67</f>
        <v>#DIV/0!</v>
      </c>
      <c r="H72" s="56" t="e">
        <f t="shared" si="30"/>
        <v>#DIV/0!</v>
      </c>
      <c r="I72" s="56" t="e">
        <f t="shared" si="30"/>
        <v>#DIV/0!</v>
      </c>
      <c r="J72" s="56" t="e">
        <f t="shared" si="30"/>
        <v>#DIV/0!</v>
      </c>
      <c r="K72" s="56" t="e">
        <f t="shared" si="30"/>
        <v>#DIV/0!</v>
      </c>
      <c r="L72" s="56" t="e">
        <f t="shared" si="30"/>
        <v>#DIV/0!</v>
      </c>
      <c r="M72" s="56" t="e">
        <f t="shared" si="30"/>
        <v>#DIV/0!</v>
      </c>
      <c r="N72" s="56" t="e">
        <f t="shared" si="30"/>
        <v>#DIV/0!</v>
      </c>
      <c r="O72" s="56" t="e">
        <f t="shared" si="30"/>
        <v>#DIV/0!</v>
      </c>
      <c r="P72" s="56" t="e">
        <f t="shared" si="30"/>
        <v>#DIV/0!</v>
      </c>
      <c r="Q72" s="56" t="e">
        <f t="shared" si="30"/>
        <v>#DIV/0!</v>
      </c>
      <c r="R72" s="56" t="e">
        <f t="shared" si="30"/>
        <v>#DIV/0!</v>
      </c>
    </row>
    <row r="73" spans="1:19" ht="24.95" customHeight="1" x14ac:dyDescent="0.25">
      <c r="A73" s="129" t="s">
        <v>59</v>
      </c>
      <c r="B73" s="129"/>
      <c r="E73" s="37"/>
      <c r="F73" s="37"/>
      <c r="G73" s="37"/>
      <c r="H73" s="37"/>
      <c r="I73" s="37"/>
      <c r="J73" s="37"/>
      <c r="K73" s="37"/>
      <c r="L73" s="37"/>
      <c r="M73" s="37"/>
      <c r="N73" s="37"/>
      <c r="O73" s="37"/>
      <c r="P73" s="37"/>
      <c r="Q73" s="37"/>
      <c r="R73" s="37"/>
    </row>
  </sheetData>
  <sheetProtection password="C8EB" sheet="1" objects="1" scenarios="1" selectLockedCells="1"/>
  <mergeCells count="78">
    <mergeCell ref="A5:R5"/>
    <mergeCell ref="B1:D1"/>
    <mergeCell ref="A2:B2"/>
    <mergeCell ref="E2:R2"/>
    <mergeCell ref="A3:B3"/>
    <mergeCell ref="A4:C4"/>
    <mergeCell ref="A16:B16"/>
    <mergeCell ref="A6:C6"/>
    <mergeCell ref="A7:C7"/>
    <mergeCell ref="E8:R8"/>
    <mergeCell ref="A9:B9"/>
    <mergeCell ref="E9:R9"/>
    <mergeCell ref="A10:C10"/>
    <mergeCell ref="A11:C11"/>
    <mergeCell ref="A12:D12"/>
    <mergeCell ref="A13:C13"/>
    <mergeCell ref="A14:C14"/>
    <mergeCell ref="A15:B15"/>
    <mergeCell ref="A26:B26"/>
    <mergeCell ref="E17:R17"/>
    <mergeCell ref="A18:B18"/>
    <mergeCell ref="E18:R18"/>
    <mergeCell ref="A19:B19"/>
    <mergeCell ref="A20:B20"/>
    <mergeCell ref="A21:B21"/>
    <mergeCell ref="A22:B22"/>
    <mergeCell ref="E23:R23"/>
    <mergeCell ref="A24:B24"/>
    <mergeCell ref="E24:R24"/>
    <mergeCell ref="A25:B25"/>
    <mergeCell ref="A38:B38"/>
    <mergeCell ref="A27:B27"/>
    <mergeCell ref="A28:B28"/>
    <mergeCell ref="A29:B29"/>
    <mergeCell ref="A30:B30"/>
    <mergeCell ref="A31:B31"/>
    <mergeCell ref="A32:B32"/>
    <mergeCell ref="A33:B33"/>
    <mergeCell ref="A34:B34"/>
    <mergeCell ref="A35:B35"/>
    <mergeCell ref="A36:B36"/>
    <mergeCell ref="A37:B37"/>
    <mergeCell ref="A50:B50"/>
    <mergeCell ref="E50:R50"/>
    <mergeCell ref="A39:B39"/>
    <mergeCell ref="A40:B40"/>
    <mergeCell ref="A41:B41"/>
    <mergeCell ref="A42:B42"/>
    <mergeCell ref="A43:B43"/>
    <mergeCell ref="A44:B44"/>
    <mergeCell ref="A45:B45"/>
    <mergeCell ref="A46:B46"/>
    <mergeCell ref="A47:B47"/>
    <mergeCell ref="A48:B48"/>
    <mergeCell ref="E49:R49"/>
    <mergeCell ref="A62:B62"/>
    <mergeCell ref="E62:R62"/>
    <mergeCell ref="A51:B51"/>
    <mergeCell ref="A52:B52"/>
    <mergeCell ref="A53:B53"/>
    <mergeCell ref="A54:B54"/>
    <mergeCell ref="A55:B55"/>
    <mergeCell ref="A56:B56"/>
    <mergeCell ref="A57:B57"/>
    <mergeCell ref="A58:B58"/>
    <mergeCell ref="A60:B60"/>
    <mergeCell ref="E60:R60"/>
    <mergeCell ref="A61:B61"/>
    <mergeCell ref="A70:B70"/>
    <mergeCell ref="A71:B71"/>
    <mergeCell ref="A72:B72"/>
    <mergeCell ref="A73:B73"/>
    <mergeCell ref="A63:B63"/>
    <mergeCell ref="A64:B64"/>
    <mergeCell ref="A65:B65"/>
    <mergeCell ref="A66:B66"/>
    <mergeCell ref="A67:B67"/>
    <mergeCell ref="A68:B68"/>
  </mergeCells>
  <printOptions horizontalCentered="1" verticalCentered="1"/>
  <pageMargins left="0.70866141732283472" right="0.70866141732283472" top="0.47" bottom="0.39" header="0.31496062992125984" footer="0.31496062992125984"/>
  <pageSetup paperSize="9" scale="3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
  <sheetViews>
    <sheetView topLeftCell="A4" workbookViewId="0">
      <selection activeCell="H13" sqref="H13"/>
    </sheetView>
  </sheetViews>
  <sheetFormatPr defaultRowHeight="15" x14ac:dyDescent="0.25"/>
  <sheetData>
    <row r="2" spans="2:8" x14ac:dyDescent="0.25">
      <c r="B2" s="1" t="s">
        <v>19</v>
      </c>
      <c r="C2" s="2"/>
    </row>
    <row r="3" spans="2:8" x14ac:dyDescent="0.25">
      <c r="B3" s="3" t="s">
        <v>20</v>
      </c>
      <c r="C3" s="4">
        <v>0.5</v>
      </c>
    </row>
    <row r="4" spans="2:8" x14ac:dyDescent="0.25">
      <c r="B4" s="3" t="s">
        <v>21</v>
      </c>
      <c r="C4" s="4">
        <v>0.3</v>
      </c>
    </row>
    <row r="6" spans="2:8" x14ac:dyDescent="0.25">
      <c r="B6" s="1" t="s">
        <v>27</v>
      </c>
      <c r="C6" s="5"/>
      <c r="D6" s="2"/>
      <c r="F6" s="149" t="s">
        <v>31</v>
      </c>
      <c r="G6" s="149"/>
      <c r="H6" s="6">
        <v>12</v>
      </c>
    </row>
    <row r="7" spans="2:8" x14ac:dyDescent="0.25">
      <c r="B7" s="3" t="s">
        <v>28</v>
      </c>
      <c r="C7" s="3"/>
      <c r="D7" s="7">
        <f>H7/$H$6</f>
        <v>0.75</v>
      </c>
      <c r="F7" s="149" t="s">
        <v>28</v>
      </c>
      <c r="G7" s="149"/>
      <c r="H7" s="6">
        <v>9</v>
      </c>
    </row>
    <row r="8" spans="2:8" x14ac:dyDescent="0.25">
      <c r="B8" s="3" t="s">
        <v>29</v>
      </c>
      <c r="C8" s="3"/>
      <c r="D8" s="7">
        <f t="shared" ref="D8:D12" si="0">H8/$H$6</f>
        <v>0.89166666666666661</v>
      </c>
      <c r="F8" s="149" t="s">
        <v>32</v>
      </c>
      <c r="G8" s="149"/>
      <c r="H8" s="6">
        <v>10.7</v>
      </c>
    </row>
    <row r="9" spans="2:8" x14ac:dyDescent="0.25">
      <c r="B9" s="150" t="s">
        <v>30</v>
      </c>
      <c r="C9" s="151"/>
      <c r="D9" s="7">
        <f t="shared" si="0"/>
        <v>0.58333333333333337</v>
      </c>
      <c r="F9" s="149" t="s">
        <v>25</v>
      </c>
      <c r="G9" s="149"/>
      <c r="H9" s="6">
        <v>7</v>
      </c>
    </row>
    <row r="10" spans="2:8" x14ac:dyDescent="0.25">
      <c r="B10" s="3" t="s">
        <v>24</v>
      </c>
      <c r="C10" s="3"/>
      <c r="D10" s="7">
        <f t="shared" si="0"/>
        <v>1.0833333333333333</v>
      </c>
      <c r="F10" s="149" t="s">
        <v>24</v>
      </c>
      <c r="G10" s="149"/>
      <c r="H10" s="6">
        <v>13</v>
      </c>
    </row>
    <row r="11" spans="2:8" x14ac:dyDescent="0.25">
      <c r="B11" s="148" t="s">
        <v>34</v>
      </c>
      <c r="C11" s="148"/>
      <c r="D11" s="7">
        <f t="shared" si="0"/>
        <v>0.75</v>
      </c>
      <c r="F11" s="149" t="s">
        <v>35</v>
      </c>
      <c r="G11" s="149"/>
      <c r="H11" s="6">
        <v>9</v>
      </c>
    </row>
    <row r="12" spans="2:8" x14ac:dyDescent="0.25">
      <c r="B12" s="148" t="s">
        <v>26</v>
      </c>
      <c r="C12" s="148"/>
      <c r="D12" s="8">
        <f t="shared" si="0"/>
        <v>0.66666666666666663</v>
      </c>
      <c r="F12" s="149" t="s">
        <v>26</v>
      </c>
      <c r="G12" s="149"/>
      <c r="H12" s="6">
        <v>8</v>
      </c>
    </row>
    <row r="16" spans="2:8" x14ac:dyDescent="0.25">
      <c r="B16" t="s">
        <v>36</v>
      </c>
    </row>
    <row r="18" spans="2:7" x14ac:dyDescent="0.25">
      <c r="B18" s="146" t="s">
        <v>37</v>
      </c>
      <c r="C18" s="17" t="s">
        <v>38</v>
      </c>
      <c r="D18" s="18"/>
      <c r="E18" s="18"/>
      <c r="F18" s="18"/>
      <c r="G18" s="19"/>
    </row>
    <row r="19" spans="2:7" ht="17.25" customHeight="1" x14ac:dyDescent="0.25">
      <c r="B19" s="147"/>
      <c r="C19" s="20">
        <v>400</v>
      </c>
      <c r="D19" s="21">
        <v>500</v>
      </c>
      <c r="E19" s="21">
        <v>600</v>
      </c>
      <c r="F19" s="21">
        <v>700</v>
      </c>
      <c r="G19" s="22">
        <v>800</v>
      </c>
    </row>
    <row r="20" spans="2:7" x14ac:dyDescent="0.25">
      <c r="B20" s="23">
        <v>10</v>
      </c>
      <c r="C20" s="24">
        <v>10.8</v>
      </c>
      <c r="D20" s="24">
        <v>12</v>
      </c>
      <c r="E20" s="24">
        <v>13.2</v>
      </c>
      <c r="F20" s="24">
        <v>14</v>
      </c>
      <c r="G20" s="25">
        <v>15.2</v>
      </c>
    </row>
    <row r="21" spans="2:7" x14ac:dyDescent="0.25">
      <c r="B21" s="23">
        <v>15</v>
      </c>
      <c r="C21" s="24">
        <v>12.8</v>
      </c>
      <c r="D21" s="24">
        <v>14</v>
      </c>
      <c r="E21" s="24">
        <v>15.6</v>
      </c>
      <c r="F21" s="24">
        <v>16.100000000000001</v>
      </c>
      <c r="G21" s="25">
        <v>17.600000000000001</v>
      </c>
    </row>
    <row r="22" spans="2:7" x14ac:dyDescent="0.25">
      <c r="B22" s="23">
        <v>20</v>
      </c>
      <c r="C22" s="24">
        <v>14.4</v>
      </c>
      <c r="D22" s="24">
        <v>16</v>
      </c>
      <c r="E22" s="24">
        <v>17.399999999999999</v>
      </c>
      <c r="F22" s="24">
        <v>18.2</v>
      </c>
      <c r="G22" s="25">
        <v>19.2</v>
      </c>
    </row>
    <row r="23" spans="2:7" x14ac:dyDescent="0.25">
      <c r="B23" s="23">
        <v>25</v>
      </c>
      <c r="C23" s="24">
        <v>16</v>
      </c>
      <c r="D23" s="24">
        <v>17.5</v>
      </c>
      <c r="E23" s="24">
        <v>19.2</v>
      </c>
      <c r="F23" s="24">
        <v>20.3</v>
      </c>
      <c r="G23" s="25">
        <v>21.6</v>
      </c>
    </row>
    <row r="24" spans="2:7" x14ac:dyDescent="0.25">
      <c r="B24" s="23">
        <v>30</v>
      </c>
      <c r="C24" s="24">
        <v>17.600000000000001</v>
      </c>
      <c r="D24" s="24">
        <v>19.5</v>
      </c>
      <c r="E24" s="24">
        <v>21</v>
      </c>
      <c r="F24" s="24">
        <v>22.4</v>
      </c>
      <c r="G24" s="25">
        <v>23.2</v>
      </c>
    </row>
    <row r="25" spans="2:7" x14ac:dyDescent="0.25">
      <c r="B25" s="23">
        <v>35</v>
      </c>
      <c r="C25" s="24">
        <v>20</v>
      </c>
      <c r="D25" s="24">
        <v>21</v>
      </c>
      <c r="E25" s="24">
        <v>22.2</v>
      </c>
      <c r="F25" s="24">
        <v>23.8</v>
      </c>
      <c r="G25" s="25">
        <v>24.8</v>
      </c>
    </row>
    <row r="26" spans="2:7" x14ac:dyDescent="0.25">
      <c r="B26" s="23">
        <v>40</v>
      </c>
      <c r="C26" s="24">
        <v>22</v>
      </c>
      <c r="D26" s="24">
        <v>23</v>
      </c>
      <c r="E26" s="24">
        <v>24</v>
      </c>
      <c r="F26" s="24">
        <v>25.2</v>
      </c>
      <c r="G26" s="25">
        <v>26.4</v>
      </c>
    </row>
    <row r="27" spans="2:7" x14ac:dyDescent="0.25">
      <c r="B27" s="23">
        <v>45</v>
      </c>
      <c r="C27" s="24"/>
      <c r="D27" s="24">
        <v>25</v>
      </c>
      <c r="E27" s="24">
        <v>25.8</v>
      </c>
      <c r="F27" s="24">
        <v>26.6</v>
      </c>
      <c r="G27" s="25">
        <v>28</v>
      </c>
    </row>
    <row r="28" spans="2:7" x14ac:dyDescent="0.25">
      <c r="B28" s="23">
        <v>50</v>
      </c>
      <c r="C28" s="24"/>
      <c r="D28" s="24">
        <v>27</v>
      </c>
      <c r="E28" s="24">
        <v>28.2</v>
      </c>
      <c r="F28" s="24">
        <v>28.7</v>
      </c>
      <c r="G28" s="25">
        <v>29.6</v>
      </c>
    </row>
    <row r="29" spans="2:7" x14ac:dyDescent="0.25">
      <c r="B29" s="23">
        <v>55</v>
      </c>
      <c r="C29" s="24"/>
      <c r="D29" s="24"/>
      <c r="E29" s="24">
        <v>30</v>
      </c>
      <c r="F29" s="24">
        <v>30.8</v>
      </c>
      <c r="G29" s="25">
        <v>32</v>
      </c>
    </row>
    <row r="30" spans="2:7" x14ac:dyDescent="0.25">
      <c r="B30" s="26">
        <v>60</v>
      </c>
      <c r="C30" s="27"/>
      <c r="D30" s="27"/>
      <c r="E30" s="27">
        <v>32.4</v>
      </c>
      <c r="F30" s="27">
        <v>33.6</v>
      </c>
      <c r="G30" s="28">
        <v>34.4</v>
      </c>
    </row>
  </sheetData>
  <mergeCells count="11">
    <mergeCell ref="B9:C9"/>
    <mergeCell ref="F6:G6"/>
    <mergeCell ref="F10:G10"/>
    <mergeCell ref="F9:G9"/>
    <mergeCell ref="F8:G8"/>
    <mergeCell ref="F7:G7"/>
    <mergeCell ref="B18:B19"/>
    <mergeCell ref="B11:C11"/>
    <mergeCell ref="F11:G11"/>
    <mergeCell ref="B12:C12"/>
    <mergeCell ref="F12:G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4</vt:i4>
      </vt:variant>
      <vt:variant>
        <vt:lpstr>Named Ranges</vt:lpstr>
      </vt:variant>
      <vt:variant>
        <vt:i4>2</vt:i4>
      </vt:variant>
    </vt:vector>
  </HeadingPairs>
  <TitlesOfParts>
    <vt:vector size="10" baseType="lpstr">
      <vt:lpstr>Introduction</vt:lpstr>
      <vt:lpstr>Budget Data Entry</vt:lpstr>
      <vt:lpstr>Budget Data Entry (2)</vt:lpstr>
      <vt:lpstr>Sheet3</vt:lpstr>
      <vt:lpstr>Pasture Cover Graph</vt:lpstr>
      <vt:lpstr>Ration Milkers</vt:lpstr>
      <vt:lpstr>Ration Dries</vt:lpstr>
      <vt:lpstr>Pasture Cover Graph (2)</vt:lpstr>
      <vt:lpstr>'Budget Data Entry'!Print_Area</vt:lpstr>
      <vt:lpstr>'Budget Data Entry (2)'!Print_Area</vt:lpstr>
    </vt:vector>
  </TitlesOfParts>
  <Company>ITS-UTAS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rfla</dc:creator>
  <cp:lastModifiedBy>Alison Hall</cp:lastModifiedBy>
  <cp:lastPrinted>2011-04-07T09:44:18Z</cp:lastPrinted>
  <dcterms:created xsi:type="dcterms:W3CDTF">2010-08-03T03:22:48Z</dcterms:created>
  <dcterms:modified xsi:type="dcterms:W3CDTF">2012-08-21T04:02:10Z</dcterms:modified>
</cp:coreProperties>
</file>